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autoCompressPictures="0"/>
  <mc:AlternateContent xmlns:mc="http://schemas.openxmlformats.org/markup-compatibility/2006">
    <mc:Choice Requires="x15">
      <x15ac:absPath xmlns:x15ac="http://schemas.microsoft.com/office/spreadsheetml/2010/11/ac" url="C:\Users\direland1\Documents\Key Documents\Draft Templates\"/>
    </mc:Choice>
  </mc:AlternateContent>
  <xr:revisionPtr revIDLastSave="0" documentId="13_ncr:1_{DADD7162-FCD6-4C42-A647-09527B44E7FA}" xr6:coauthVersionLast="47" xr6:coauthVersionMax="47" xr10:uidLastSave="{00000000-0000-0000-0000-000000000000}"/>
  <bookViews>
    <workbookView xWindow="-120" yWindow="-120" windowWidth="29040" windowHeight="15840" tabRatio="917" xr2:uid="{00000000-000D-0000-FFFF-FFFF00000000}"/>
  </bookViews>
  <sheets>
    <sheet name="EVENT Risk Register Template" sheetId="3" r:id="rId1"/>
    <sheet name="Sheet1" sheetId="10" state="hidden" r:id="rId2"/>
    <sheet name="City of Swan Risk Tables" sheetId="4" state="hidden" r:id="rId3"/>
    <sheet name="Hierarchy of Controls" sheetId="6" state="hidden" r:id="rId4"/>
    <sheet name="Lists" sheetId="9" state="hidden" r:id="rId5"/>
  </sheets>
  <externalReferences>
    <externalReference r:id="rId6"/>
  </externalReferences>
  <definedNames>
    <definedName name="_xlnm._FilterDatabase" localSheetId="0" hidden="1">'EVENT Risk Register Template'!$A$11:$CW$101</definedName>
    <definedName name="_xlnm.Print_Area" localSheetId="2">'City of Swan Risk Tables'!$A$2:$L$67</definedName>
    <definedName name="_xlnm.Print_Area" localSheetId="0">'EVENT Risk Register Template'!$B$1:$P$101</definedName>
    <definedName name="_xlnm.Print_Area" localSheetId="3">'Hierarchy of Controls'!#REF!</definedName>
    <definedName name="_xlnm.Print_Titles" localSheetId="0">'EVENT Risk Register Template'!$1:$11</definedName>
    <definedName name="Z_0C1CD7A6_D7E9_455D_9389_8D63F9F84126_.wvu.Cols" localSheetId="0" hidden="1">'EVENT Risk Register Template'!$A:$A</definedName>
    <definedName name="Z_0C1CD7A6_D7E9_455D_9389_8D63F9F84126_.wvu.FilterData" localSheetId="0" hidden="1">'EVENT Risk Register Template'!$B$1:$P$1</definedName>
    <definedName name="Z_0C1CD7A6_D7E9_455D_9389_8D63F9F84126_.wvu.PrintArea" localSheetId="2" hidden="1">'City of Swan Risk Tables'!$A$2:$L$67</definedName>
    <definedName name="Z_0C1CD7A6_D7E9_455D_9389_8D63F9F84126_.wvu.PrintArea" localSheetId="0" hidden="1">'EVENT Risk Register Template'!$A$1:$K$67</definedName>
    <definedName name="Z_0C1CD7A6_D7E9_455D_9389_8D63F9F84126_.wvu.PrintArea" localSheetId="3" hidden="1">'Hierarchy of Controls'!#REF!</definedName>
    <definedName name="Z_0C1CD7A6_D7E9_455D_9389_8D63F9F84126_.wvu.PrintTitles" localSheetId="0" hidden="1">'EVENT Risk Register Template'!$1:$11</definedName>
    <definedName name="Z_0C1CD7A6_D7E9_455D_9389_8D63F9F84126_.wvu.Rows" localSheetId="0" hidden="1">'EVENT Risk Register Template'!$10:$10</definedName>
    <definedName name="Z_A422BE13_3DFA_4568_980B_A64D3B2DF729_.wvu.Cols" localSheetId="0" hidden="1">'EVENT Risk Register Template'!$A:$A</definedName>
    <definedName name="Z_A422BE13_3DFA_4568_980B_A64D3B2DF729_.wvu.FilterData" localSheetId="0" hidden="1">'EVENT Risk Register Template'!$B$1:$P$1</definedName>
    <definedName name="Z_A422BE13_3DFA_4568_980B_A64D3B2DF729_.wvu.PrintArea" localSheetId="2" hidden="1">'City of Swan Risk Tables'!$A$2:$L$67</definedName>
    <definedName name="Z_A422BE13_3DFA_4568_980B_A64D3B2DF729_.wvu.PrintArea" localSheetId="0" hidden="1">'EVENT Risk Register Template'!$A$1:$K$67</definedName>
    <definedName name="Z_A422BE13_3DFA_4568_980B_A64D3B2DF729_.wvu.PrintArea" localSheetId="3" hidden="1">'Hierarchy of Controls'!#REF!</definedName>
    <definedName name="Z_A422BE13_3DFA_4568_980B_A64D3B2DF729_.wvu.PrintTitles" localSheetId="0" hidden="1">'EVENT Risk Register Template'!$1:$11</definedName>
    <definedName name="Z_A422BE13_3DFA_4568_980B_A64D3B2DF729_.wvu.Rows" localSheetId="0" hidden="1">'EVENT Risk Register Template'!$10:$10</definedName>
    <definedName name="Z_BBD541F4_F284_4B0E_A24B_997185C25112_.wvu.Cols" localSheetId="0" hidden="1">'EVENT Risk Register Template'!$A:$A</definedName>
    <definedName name="Z_BBD541F4_F284_4B0E_A24B_997185C25112_.wvu.FilterData" localSheetId="0" hidden="1">'EVENT Risk Register Template'!$B$1:$P$1</definedName>
    <definedName name="Z_BBD541F4_F284_4B0E_A24B_997185C25112_.wvu.PrintArea" localSheetId="2" hidden="1">'City of Swan Risk Tables'!$A$2:$L$67</definedName>
    <definedName name="Z_BBD541F4_F284_4B0E_A24B_997185C25112_.wvu.PrintArea" localSheetId="0" hidden="1">'EVENT Risk Register Template'!$A$1:$K$67</definedName>
    <definedName name="Z_BBD541F4_F284_4B0E_A24B_997185C25112_.wvu.PrintArea" localSheetId="3" hidden="1">'Hierarchy of Controls'!#REF!</definedName>
    <definedName name="Z_BBD541F4_F284_4B0E_A24B_997185C25112_.wvu.PrintTitles" localSheetId="0" hidden="1">'EVENT Risk Register Template'!$1:$11</definedName>
    <definedName name="Z_BBD541F4_F284_4B0E_A24B_997185C25112_.wvu.Rows" localSheetId="0" hidden="1">'EVENT Risk Register Template'!$10:$10</definedName>
    <definedName name="Z_CACF931C_06F1_4061_859D_78739E336A2B_.wvu.Cols" localSheetId="0" hidden="1">'EVENT Risk Register Template'!$A:$A</definedName>
    <definedName name="Z_CACF931C_06F1_4061_859D_78739E336A2B_.wvu.FilterData" localSheetId="0" hidden="1">'EVENT Risk Register Template'!$B$1:$P$1</definedName>
    <definedName name="Z_CACF931C_06F1_4061_859D_78739E336A2B_.wvu.PrintArea" localSheetId="2" hidden="1">'City of Swan Risk Tables'!$A$2:$L$67</definedName>
    <definedName name="Z_CACF931C_06F1_4061_859D_78739E336A2B_.wvu.PrintArea" localSheetId="0" hidden="1">'EVENT Risk Register Template'!$A$1:$K$67</definedName>
    <definedName name="Z_CACF931C_06F1_4061_859D_78739E336A2B_.wvu.PrintArea" localSheetId="3" hidden="1">'Hierarchy of Controls'!#REF!</definedName>
    <definedName name="Z_CACF931C_06F1_4061_859D_78739E336A2B_.wvu.PrintTitles" localSheetId="0" hidden="1">'EVENT Risk Register Template'!$1:$11</definedName>
    <definedName name="Z_CACF931C_06F1_4061_859D_78739E336A2B_.wvu.Rows" localSheetId="0" hidden="1">'EVENT Risk Register Template'!$10:$10</definedName>
    <definedName name="Z_DF985369_F5C3_4AD1_9455_3AD1FB30427C_.wvu.Cols" localSheetId="0" hidden="1">'EVENT Risk Register Template'!$A:$A</definedName>
    <definedName name="Z_DF985369_F5C3_4AD1_9455_3AD1FB30427C_.wvu.FilterData" localSheetId="0" hidden="1">'EVENT Risk Register Template'!$B$1:$P$1</definedName>
    <definedName name="Z_DF985369_F5C3_4AD1_9455_3AD1FB30427C_.wvu.PrintArea" localSheetId="2" hidden="1">'City of Swan Risk Tables'!$A$2:$L$67</definedName>
    <definedName name="Z_DF985369_F5C3_4AD1_9455_3AD1FB30427C_.wvu.PrintArea" localSheetId="0" hidden="1">'EVENT Risk Register Template'!$A$1:$K$67</definedName>
    <definedName name="Z_DF985369_F5C3_4AD1_9455_3AD1FB30427C_.wvu.PrintArea" localSheetId="3" hidden="1">'Hierarchy of Controls'!#REF!</definedName>
    <definedName name="Z_DF985369_F5C3_4AD1_9455_3AD1FB30427C_.wvu.PrintTitles" localSheetId="0" hidden="1">'EVENT Risk Register Template'!$1:$11</definedName>
    <definedName name="Z_DF985369_F5C3_4AD1_9455_3AD1FB30427C_.wvu.Rows" localSheetId="0" hidden="1">'EVENT Risk Register Template'!$10:$10</definedName>
  </definedNames>
  <calcPr calcId="191029"/>
  <customWorkbookViews>
    <customWorkbookView name="debra.marks - Personal View" guid="{DF985369-F5C3-4AD1-9455-3AD1FB30427C}" mergeInterval="0" personalView="1" maximized="1" xWindow="1" yWindow="1" windowWidth="1276" windowHeight="579" tabRatio="917" activeSheetId="3"/>
    <customWorkbookView name="Graham Carroll - Personal View" guid="{F767BDE7-A90E-49C8-A3D3-370922958163}" mergeInterval="0" personalView="1" maximized="1" windowWidth="1020" windowHeight="607" activeSheetId="1"/>
    <customWorkbookView name="ahmed.saeed - Personal View" guid="{0C1CD7A6-D7E9-455D-9389-8D63F9F84126}" mergeInterval="0" personalView="1" maximized="1" xWindow="1" yWindow="1" windowWidth="1436" windowHeight="680" tabRatio="917" activeSheetId="3" showComments="commIndAndComment"/>
    <customWorkbookView name="temp.user - Personal View" guid="{A422BE13-3DFA-4568-980B-A64D3B2DF729}" mergeInterval="0" personalView="1" maximized="1" xWindow="1" yWindow="1" windowWidth="1276" windowHeight="670" tabRatio="917" activeSheetId="3"/>
    <customWorkbookView name="jaimie.sheedy - Personal View" guid="{CACF931C-06F1-4061-859D-78739E336A2B}" mergeInterval="0" personalView="1" maximized="1" xWindow="1" yWindow="1" windowWidth="1276" windowHeight="580" tabRatio="917" activeSheetId="3"/>
    <customWorkbookView name="david.hunt - Personal View" guid="{BBD541F4-F284-4B0E-A24B-997185C25112}" mergeInterval="0" personalView="1" maximized="1" xWindow="1" yWindow="1" windowWidth="1276" windowHeight="570" tabRatio="91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 l="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N12" i="3"/>
  <c r="M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5" i="3"/>
  <c r="H13" i="3"/>
  <c r="H14" i="3"/>
  <c r="H12" i="3"/>
  <c r="I12" i="3"/>
  <c r="A40" i="9"/>
  <c r="A39" i="9"/>
  <c r="A38" i="9"/>
  <c r="A37" i="9"/>
  <c r="A36" i="9"/>
  <c r="A35" i="9"/>
  <c r="A34" i="9"/>
  <c r="A33" i="9"/>
  <c r="A32" i="9"/>
  <c r="A31" i="9"/>
  <c r="A30" i="9"/>
  <c r="A29" i="9"/>
  <c r="A28" i="9"/>
  <c r="A27" i="9"/>
  <c r="A26" i="9"/>
  <c r="A25" i="9"/>
  <c r="A24" i="9"/>
  <c r="A23" i="9"/>
  <c r="A22" i="9"/>
  <c r="A21" i="9"/>
  <c r="A20" i="9"/>
  <c r="A19" i="9"/>
  <c r="A18" i="9"/>
  <c r="A17" i="9"/>
  <c r="A16" i="9"/>
</calcChain>
</file>

<file path=xl/sharedStrings.xml><?xml version="1.0" encoding="utf-8"?>
<sst xmlns="http://schemas.openxmlformats.org/spreadsheetml/2006/main" count="427" uniqueCount="271">
  <si>
    <t>High</t>
  </si>
  <si>
    <t>Moderate</t>
  </si>
  <si>
    <t>Low</t>
  </si>
  <si>
    <t>Likelihood</t>
  </si>
  <si>
    <t>A</t>
  </si>
  <si>
    <t>B</t>
  </si>
  <si>
    <t>C</t>
  </si>
  <si>
    <t>D</t>
  </si>
  <si>
    <t>E</t>
  </si>
  <si>
    <t>Risk Rank</t>
  </si>
  <si>
    <t>Consequences</t>
  </si>
  <si>
    <t>Concatenate</t>
  </si>
  <si>
    <t>Risk Level</t>
  </si>
  <si>
    <t>CONTROLS RANKING</t>
  </si>
  <si>
    <t>Control Rank</t>
  </si>
  <si>
    <t>PPE</t>
  </si>
  <si>
    <t>Procedures</t>
  </si>
  <si>
    <t>Engineering</t>
  </si>
  <si>
    <t>Medium</t>
  </si>
  <si>
    <t>A-Almost Certain</t>
  </si>
  <si>
    <t>B-Likely</t>
  </si>
  <si>
    <t>C-Possible</t>
  </si>
  <si>
    <t>D-Unlikely</t>
  </si>
  <si>
    <t>E-Rare</t>
  </si>
  <si>
    <t>1-Insignificant</t>
  </si>
  <si>
    <t>2-Minor</t>
  </si>
  <si>
    <t>3-Moderate</t>
  </si>
  <si>
    <t>Percentage Complete</t>
  </si>
  <si>
    <t>Consequence</t>
  </si>
  <si>
    <t>Insignificant</t>
  </si>
  <si>
    <t>Minor</t>
  </si>
  <si>
    <t>Descriptor</t>
  </si>
  <si>
    <t>Description of Likelihood</t>
  </si>
  <si>
    <t>Almost Certain</t>
  </si>
  <si>
    <t>Likely</t>
  </si>
  <si>
    <t>Possible</t>
  </si>
  <si>
    <t>Unlikely</t>
  </si>
  <si>
    <t>Rare</t>
  </si>
  <si>
    <t>RISK ASSESSMENT MATRIX</t>
  </si>
  <si>
    <t>LIKELIHOOD TABLE: LIKELIHOOD OF IMPACT</t>
  </si>
  <si>
    <t>N/A</t>
  </si>
  <si>
    <t>Event Date:</t>
  </si>
  <si>
    <t>Amusement Rides</t>
  </si>
  <si>
    <t>Event Times:</t>
  </si>
  <si>
    <t>4-Significant</t>
  </si>
  <si>
    <t>5-Severe</t>
  </si>
  <si>
    <t>Very High</t>
  </si>
  <si>
    <t>Yes</t>
  </si>
  <si>
    <t>No</t>
  </si>
  <si>
    <t>ALARP</t>
  </si>
  <si>
    <t>Very High
(25)</t>
  </si>
  <si>
    <t>Very High
(20)</t>
  </si>
  <si>
    <t>High
(15)</t>
  </si>
  <si>
    <t>High
(16)</t>
  </si>
  <si>
    <t>High
(10)</t>
  </si>
  <si>
    <t>High
(12)</t>
  </si>
  <si>
    <t>Medium
(5)</t>
  </si>
  <si>
    <t>Medium
(8)</t>
  </si>
  <si>
    <t>Medium
(6)</t>
  </si>
  <si>
    <t>Medium
(9)</t>
  </si>
  <si>
    <t>Low
(4)</t>
  </si>
  <si>
    <t>Low
(3)</t>
  </si>
  <si>
    <t>Low
(2)</t>
  </si>
  <si>
    <t>Low
(1)</t>
  </si>
  <si>
    <t>The event is expected to occur, more than once a year</t>
  </si>
  <si>
    <t>The event will probably occur, once a year event</t>
  </si>
  <si>
    <t>The event should occur, once in 5 year event</t>
  </si>
  <si>
    <t>The event could occur but probably won’t, once in 10 year event</t>
  </si>
  <si>
    <t>The event is not expected to occur, once in 20 year event</t>
  </si>
  <si>
    <t>Significant</t>
  </si>
  <si>
    <t>Severe</t>
  </si>
  <si>
    <t>No injuries, low financial loss, low reputational damage, insignificant environmental impact</t>
  </si>
  <si>
    <t>First Aid required, medium financial lose, minor impact on event, low profile media attention, minor environmental impact</t>
  </si>
  <si>
    <t>Medical treatment required, high financial lose, external assistance required, public complaint, moderate environmental impact</t>
  </si>
  <si>
    <t>Extensive injury, major halt to event, major financial loss, emergency services required, high media attention, damage to reputation, significant environmental impact</t>
  </si>
  <si>
    <t>Death, potential prosecution, catastrophic financial loss, irreversible reputational damage, severe environmental impact</t>
  </si>
  <si>
    <t>Description of Consequence</t>
  </si>
  <si>
    <t>CONSEQUENCE OF TABLE:SEVERITY OF IMPACT</t>
  </si>
  <si>
    <t>Manual Handling</t>
  </si>
  <si>
    <t>• Obtain and comply with necessary permits, approvals and licenses issued by Council and other government agencies
• Noise Management Plan
• Use of sound barriers and other noise controls including site layout and event timings/duration
• Communication with residents e.g. letter drop</t>
  </si>
  <si>
    <t>• Obtain and comply with necessary permits, approvals and licenses, legislation, standards and guidelines issued by Council and other government agencies
• Insurance obtained as per CoS Public Events Planning Guide
• Site Plan includes location fire extinguisher and fire hose reels
• Use of competent, qualified and licenced fireworks contractor
• Letter drop to nearby residents
• No fireworks used during Total Fire Ban
• Department Fire and Emergency Services notified of display and on call to respond to any fire situations
• Wind monitored on the day so that site can be adjusted to compensate</t>
  </si>
  <si>
    <t xml:space="preserve">• Hand washing available or hand sanitation dispenser 
• Reputable provider with animals in good health
• Signage stating requirements for children must be accompanied by parent or guardian
• Roped / Barricaded / Fenced designated showing areas
• Signage advising patrons not to enter show / parade area
• Competent and experienced animal handlers only
• First aid officer onsite </t>
  </si>
  <si>
    <t>• Obtain and comply with necessary permits, approvals and licenses, legislation, standards and guidelines issued by Council and other government agencies
• Amusement structure meets Australian Standard 
• Inflatables not in during periods of strong wind/heavy rain 
• inflatables have back up power source
• First aid officer on site 
• Safety fencing//barriers
• Operator holds current competency to operate equipment and is instructed on Safe Operating and Emergency Procedures
• Use only professional and reputable amusement ride operators
• Emergency Management Plan</t>
  </si>
  <si>
    <t>Property</t>
  </si>
  <si>
    <t>Does This risk apply to your event</t>
  </si>
  <si>
    <t>STEP 4</t>
  </si>
  <si>
    <t>STEP 5</t>
  </si>
  <si>
    <t>STEP 1</t>
  </si>
  <si>
    <t>STEP 2</t>
  </si>
  <si>
    <t>STEP 3</t>
  </si>
  <si>
    <t>STEP 6</t>
  </si>
  <si>
    <t>Severity</t>
  </si>
  <si>
    <t>Risk Score</t>
  </si>
  <si>
    <t xml:space="preserve"> </t>
  </si>
  <si>
    <t xml:space="preserve">Date Risk Register Completed:  </t>
  </si>
  <si>
    <t xml:space="preserve">Event Location:  </t>
  </si>
  <si>
    <t>Excessive Noise</t>
  </si>
  <si>
    <t>Event Name:</t>
  </si>
  <si>
    <t>Expected Attendance:</t>
  </si>
  <si>
    <t>Add New</t>
  </si>
  <si>
    <t>Rain</t>
  </si>
  <si>
    <t>Lightning and Storms</t>
  </si>
  <si>
    <t>High Winds</t>
  </si>
  <si>
    <t>Extreme Heat</t>
  </si>
  <si>
    <t>• Heavy prolonged rain caused postponement or cancellation of event</t>
  </si>
  <si>
    <t>• Insufficient undercover protection for event patrons</t>
  </si>
  <si>
    <t>• Water on road, event grounds and paths causing slips and falls</t>
  </si>
  <si>
    <t>• Attendees can seek temporary shelter in marquees or at nearby premises</t>
  </si>
  <si>
    <t>•  Attendee, Vendor, Contractor or Event staff struck by lightning.</t>
  </si>
  <si>
    <t>• Event Staff identify wet and boggy locations causing hazard
• Hazards sectioned off with traffic cones, bollards or hazard tape
• Weather is monitored closely before and during the event</t>
  </si>
  <si>
    <t>• Very high winds bring down tree/ branches onto surrounding roads.</t>
  </si>
  <si>
    <t>• Adverse weather procedure in place
• Medical response plan in place
• Contractors, vendors, staff, volunteers are directed to stop work and take cover
•  Weather is monitored closely before and during event
• Stop Event/restart procedure in place
• Direct attendees to take cover</t>
  </si>
  <si>
    <t>• Very high winds collapse marquees, signage, and fencing or bring down tree/branches on event site.</t>
  </si>
  <si>
    <t>• Check the area in week prior to the event for any potential loose branches or debris and report to local council seeking removal.
• If tree falls on road report to 000. Ensure First Aid is in place at event site. 
• Incident reporting procedure in place. 
• Alert Traffic supervisor to allow emergency vehicle access if required.
• Weather is monitored closely before and during event</t>
  </si>
  <si>
    <t>• Postponement and cancellation policy in place. 
• Event stop/restart procedure in place.
• Contractors, vendors, staff, volunteers are directed to stop work and take shelter.
• Infrastructure dismantled if safe to do so.
• Marquees installed as per manufacturer’s instructions.
• Engineer Certification received for large infrastructure 20sqm and over.
• Stop/restart procedure in place.
• Direct patrons to undercover locations.
• Follow evacuation procedure.
• Notify traffic controller of approaching emergency vehicles.</t>
  </si>
  <si>
    <t>•  Extreme heat causing heat exhaustion.</t>
  </si>
  <si>
    <t>• Monitor weather before and during event
• Ensure adequate drinking water is available at the site – free or for sale. 
• Increase seating in shaded areas.
• Brief Staff, volunteers and stallholders and suppliers about keeping hydrated, bringing sunscreen and hats.</t>
  </si>
  <si>
    <t>Bushfire</t>
  </si>
  <si>
    <t>•  Major bush fire emergency affects event site.</t>
  </si>
  <si>
    <t>• Consultation with RFS during event planning.
• Emergency Management Plan in place, all stakeholders understand their role including media liaison.
• Brief volunteers on emergency plan 
• Medical Plan in place.</t>
  </si>
  <si>
    <t>Communication Failure</t>
  </si>
  <si>
    <t>Communication equipment failure.</t>
  </si>
  <si>
    <t>• Communications failure.
• General public unaware of event.</t>
  </si>
  <si>
    <t>• Marketing/advertising plan in place in lead up to event 
• Website kept up to date 
• Organisers to undertake letterbox drops to local businesses and residents impacted by road closures, parking or event generally.
• Notification placed local paper prior to event with road closure times.</t>
  </si>
  <si>
    <t>• Multiple communication options will be used. Mobile phones (charged prior to event)
• Two-way radios (if in use will be tested prior to event and volunteers instructed in use)
• Face to face meetings.</t>
  </si>
  <si>
    <t>• Mobile phone reception not available at all times to event team.</t>
  </si>
  <si>
    <t>• Multiple communication options will be used. 
• A two-way radio system will be utilised.
• Face to face meetings.</t>
  </si>
  <si>
    <t>• Emergency evacuation protocol announcements not communicated correctly to patrons.</t>
  </si>
  <si>
    <t>• All staff and persons with roles in the Emergency Plan to be trained to understand their role during an emergency and how information is communicated.
• Have a pre- prepared generic statement that can be adapted for the situation to address attendees and stall holders.
• Have a pre-prepared generic media statement that can be adapted to the situation.
• Assign one person to be the spokesperson for the media to provide clear, concise and timely information to the patrons (NB: including social and local media).
• Committee to consider under what circumstances it would activate the Emergency Management Plan.</t>
  </si>
  <si>
    <t>Electrical Hazard</t>
  </si>
  <si>
    <t>Infrastructure Failure</t>
  </si>
  <si>
    <t>Fall from Heights</t>
  </si>
  <si>
    <t>• Fall from stage or structure causing impact injury.</t>
  </si>
  <si>
    <t>• Fall from height during bump-in/bump-out.</t>
  </si>
  <si>
    <t>• Ensure all staff, volunteers, contractors are aware of the site-specific risks and site rules.
• Security and crowd barriers to prevent access to temporary stage.
• Rear of stage clearly identified to prevent falls.
• Access to stage will be via stairs (must include a handrail and comply with AS1657)</t>
  </si>
  <si>
    <t>• Objects falling from height in work zones.</t>
  </si>
  <si>
    <t>• Ensure all staff, volunteers, contractors are aware of the site-specific risks and site rules.
• Use of correct working at heights plant e.g. scaffold and fall arrest equipment where required.
• Correct use of a ladders.</t>
  </si>
  <si>
    <t>• Ensure all staff, volunteers, contractors are iaware of the site-specific risks and site rules.
• All work zones with overhead works to be identified with barricades to ensure all persons in the area are aware.
• Use of correct PPE for high risk works including Hard Hats. 
• Appoint Site Manager to monitor event site during event to identify any overhead hazards that have developed as event has progressed.</t>
  </si>
  <si>
    <t>• Manual handling injury sustained by workers lifting/using inappropriate manual handling techniques.</t>
  </si>
  <si>
    <t>• Ensure all staff, volunteers, contractors are aware of the site-specific risks and site rules in regard to correct lifting procedures.
• Use of trolleys and lifting equipment as a preference</t>
  </si>
  <si>
    <t>• All equipment to be tested and tagged in accordance with AS3000-2007.
• Residual Current Devices (RCDs) to be used onsite.
• All stallholders and suppliers advised in information kits of event site minimum electrical requirements.
• Event Marshall to complete check of tags on all electrical equipment to ensure testing is current.
• All electrical cords to either be placed above head height between power source and equipment OR inside cable trays.
• Wherever possible cords to be kept away from public thoroughfares to avoid trip hazards and ensure safety.
• Avoid joining power cords with adaptors.
• In wet weather ensure protection of leads and power points.
• Prior to event request power activation by Council and test on day before event.</t>
  </si>
  <si>
    <t>• Malfunction of electrical equipment.</t>
  </si>
  <si>
    <t>• Generators onsite fail</t>
  </si>
  <si>
    <t>Falling Objects</t>
  </si>
  <si>
    <t>• Source generator units from reputable supplier.
• Complete pre-start checks and fuel levels prior to event.
• Back-up generator on standby.
• Stallholders and amusement device operators advised to check generators before coming on site.
• Stallholders and amusement device operators advised that generators should be sseparated from public access e.g. located back of house or barrier/fencing installed to prevent public access</t>
  </si>
  <si>
    <t>• Unprotected electrical wires or cables cause pedestrian hazard.</t>
  </si>
  <si>
    <t>Movement of Plant, Equipment and Vehicles Onsite</t>
  </si>
  <si>
    <t>• Collision with other vehicles or people onsite.</t>
  </si>
  <si>
    <t>• Site layout to be designed to minimise electrical cable runs over high traffic locations.
• Cable trays and covers to be used as alternative.</t>
  </si>
  <si>
    <t>• All staff and contractors briefed on site rules.
• Vehicles to move through event precinct at walking pace with escort and hazard lights on.
• Contractors to follow instructions of traffic controllers or Site Managers for access to site .
• Organiser will istallholder’ on site rule and reinforce on entry.
• All vehicles to unload as quickly as possible and exit site.
• All unattended vehicles to have ignition keys removed to avoid unauthorised or unlicensed drivers gaining access (including forklifts)</t>
  </si>
  <si>
    <t>• External emergency adjacent or near event.</t>
  </si>
  <si>
    <t>• Any changes to road closures or redirection of traffic, event organisers are to follow Police instructions.
• NSW Police manage off site incidents</t>
  </si>
  <si>
    <t>• Event site bump-in and establishment delayed.</t>
  </si>
  <si>
    <t>• Event site not available due to inclement weather.</t>
  </si>
  <si>
    <t>• Event site ground surface not in suitable condition for infrastructure</t>
  </si>
  <si>
    <t>• Area upgrade or maintenance not completed in time for event bump-in.</t>
  </si>
  <si>
    <t>• Lighting insufficient during event or overnight for security purposes.</t>
  </si>
  <si>
    <t>• Ample bump-in schedule to be developed.
• Event Marshall and volunteer tasks allocated prior to event to ensure smooth bump in.</t>
  </si>
  <si>
    <t>• Check with Council if site still open. Alternative venues arranged.
• Weather monitored.
• Weather “Stop Event” protocol activated</t>
  </si>
  <si>
    <t>• Pre-event inspection of site to identify alternative location or design.
• Monitor weather and forecasts.</t>
  </si>
  <si>
    <t>• Event application submitted to council in required timeframe to allow for any planned works and mowing schedules.
• Pre-event inspection of site to identify alternative location or design.</t>
  </si>
  <si>
    <t>• Pre-event inspection of site to identify areas that require additional lighting.
• Arrange temporary or portable lighting.
• Ensure security guards vehicles are well equipped with flood lights and spotlights.</t>
  </si>
  <si>
    <t>Event Catering</t>
  </si>
  <si>
    <t>• Incorrect food handling and storage processes.</t>
  </si>
  <si>
    <t>•  Inadequate storage of cooking utensils including knives.</t>
  </si>
  <si>
    <t>• Inadequate separation  of cooking processes and equipment; BBQ utensils including BBQ smokers and rotisseries.</t>
  </si>
  <si>
    <t>• Spillage from cooking equipment.</t>
  </si>
  <si>
    <t xml:space="preserve">• Food vendor food handling documentation checked prior to event commencement.
• Food stalls provided with Council’s food stall information </t>
  </si>
  <si>
    <t>• Ensure food vendors have cooking utensils secured safely.
• Stall Holders pre-event informationinclude advice that it is Stall Holder’s responsibility to ensure cooking utensils secured safely from public access, especially knives.</t>
  </si>
  <si>
    <t>• Pre-event information kit to include advice on separation of cooking areas from public and to refer to NSW Food Authority Guidelines.
• Conduct a pre-event inspection.
• Ensure vendor stalls are designed to protect patrons from hot surfaces.
• Cooking equipment not to be left unattended</t>
  </si>
  <si>
    <t>• Pre-event information kit to include advice that all cooking oils and water to be removed from site.
• Conduct a pre- event inspection.
• Ensure waste oil disposal processes are compliant (not disposed in onsite garbage bins, toilets or drains).
• Ensure spill kits are available.
• Ensure waste oil containers are stored on oil resistant base e.g., not directly on grass or ground.</t>
  </si>
  <si>
    <t>Waste Management</t>
  </si>
  <si>
    <t>• Rubbish is left onsite from day visitors prior to bump-in.</t>
  </si>
  <si>
    <t>• Excessive rubbish is left after the event</t>
  </si>
  <si>
    <t>• Event site to be cleaned with existing garbage bins emptied prior to event commencement.
• Waste Management Plan in place.
• Waste Management Provider engaged</t>
  </si>
  <si>
    <t>• Waste Management Plan in place.
• General clean-up of site and relocate bins to pick up point.</t>
  </si>
  <si>
    <t>Production and Delivery Schedule</t>
  </si>
  <si>
    <t>• Unscheduled or late arrival of equipment.</t>
  </si>
  <si>
    <t>• Production schedule circulated to all contractors prior to event.
• Site Manager will be onsite to manage the contractors in event of a later delivery.</t>
  </si>
  <si>
    <t>COMMS</t>
  </si>
  <si>
    <t>ON SITE ISSUES AND HAZARDS</t>
  </si>
  <si>
    <t>Medical Issues</t>
  </si>
  <si>
    <t>Crowd Management</t>
  </si>
  <si>
    <t>Contractors</t>
  </si>
  <si>
    <t>Vendors and Stallholders</t>
  </si>
  <si>
    <t>Event Staff/Volunteers</t>
  </si>
  <si>
    <t>Working with Children</t>
  </si>
  <si>
    <t>• First Aid treatment
- suspected heart attack, asthma attack or medical emergency</t>
  </si>
  <si>
    <t>• Qualified First Aid on site.
• First Aid station well signposted.
• All volunteers, stall holders, suppliers, aware of first aid location.
• Emergency vehicle access will be maintained at all times.
• If 000 called, Traffic Controller to be advised to manage site access.</t>
  </si>
  <si>
    <t>• Offsite emergency where a person is required to leave quickly e.g., access parking, manoeuvre through crowded areas.</t>
  </si>
  <si>
    <t>• Display vehicles will be advised in pre-event information pack, and on arrival, of scheduled exit time.
• Traffic Controller to supervise exit of any vehicle that needs to leave event space before scheduled exit time.</t>
  </si>
  <si>
    <t>• Unprecedented crowd numbers causing event.
site to fill beyond capacity creating crush in public place.</t>
  </si>
  <si>
    <t>• Site layout designed to avoid bottlenecks.
• Event Manager and Sit Manager to monitor crowd flow and redirect crowds if required.
• Volunteers to be briefed prior to event on their role in assisting with crowd flow.
• Crowd Management Plan in place.
• If crowds becoming unmanageable request assistance from Police.</t>
  </si>
  <si>
    <t>• Emergency services unable to reach emergency due to overcrowding.</t>
  </si>
  <si>
    <t>• 4m wide emergency vehicle access to be maintained on any closed road.
• Emergency vehicle access to be maintained into site.
• Emergency vehicle to enter under flashing lights and siren if necessary.
• Traffic Controller advised to assist emergency vehicle to access site.
• NSW Police asked to assist if required.</t>
  </si>
  <si>
    <t>• Crowd causing egress obstruction in the event of an emergency.</t>
  </si>
  <si>
    <t>• Crowd Management Plan in place.
• Event Marshals and volunteers briefed on their role in dispersing crowds obstructing egress.
• Event organisers to have preprepared message for use on PA equipment to assist in crowd movement.
• NSW Police asked to assist if required.</t>
  </si>
  <si>
    <t>• Unauthorised people onsite creating security and safety risk.</t>
  </si>
  <si>
    <t>•  Unauthorised vendors and suppliers onsite creating security and safety risk.</t>
  </si>
  <si>
    <t>• A list of authorised stallholders at point of entry for cross checking.
• Entry passes issued to authorised stall holders or vendors as part of pre-event lanning
• Only authorised stalls/vendors allowed to set up.
• Ccalmly ask unauthorised people to leave. Event organiser will call Police for assistance if unauthorised operators refuse to leave.</t>
  </si>
  <si>
    <t>• Event Staff  and volunteers not understanding site rules and not leading by
example creating security and safety risk</t>
  </si>
  <si>
    <t>• Event Staff and volunteers briefed prior to event on site rules.</t>
  </si>
  <si>
    <t>• Volunteers fail to arrive or volunteers numbers inadequate to support the event.</t>
  </si>
  <si>
    <t>• Ensure volunteer numbers are confirmed prior to event.
• Have a list of back-up volunteers in case of sickness.
• A list of assigned duties distributed prior to event.</t>
  </si>
  <si>
    <t>• Event Staff/ volunteers required to have a current Working with Children Check</t>
  </si>
  <si>
    <t>• Prior to event all EventStaff/volunteers to provide evidence of their current Working with Children check.
• Details on how to apply for a Working with Children check provided to staff and volunteers</t>
  </si>
  <si>
    <t>• A list of authorised contractors at point of entry for cross checking.
• Issue entry passes issued to authorised contractors and suppliers as part of pre-event planning.
• Unauthorised people asked to leave by security and event manager. 
• Call Police for assistance if refuse to leave.</t>
  </si>
  <si>
    <t>PEOPLE AND STAFFING</t>
  </si>
  <si>
    <r>
      <rPr>
        <b/>
        <sz val="16"/>
        <rFont val="Arial"/>
        <family val="2"/>
      </rPr>
      <t>Identified Risk</t>
    </r>
    <r>
      <rPr>
        <sz val="16"/>
        <rFont val="Arial"/>
        <family val="2"/>
      </rPr>
      <t xml:space="preserve">
</t>
    </r>
    <r>
      <rPr>
        <i/>
        <sz val="14"/>
        <rFont val="Arial"/>
        <family val="2"/>
      </rPr>
      <t>What can go wrong?
How  can it go wrong?</t>
    </r>
  </si>
  <si>
    <r>
      <rPr>
        <b/>
        <sz val="16"/>
        <rFont val="Arial"/>
        <family val="2"/>
      </rPr>
      <t xml:space="preserve">Does this risk apply to your event?  
</t>
    </r>
    <r>
      <rPr>
        <i/>
        <sz val="14"/>
        <rFont val="Arial"/>
        <family val="2"/>
      </rPr>
      <t>Choose Yes or No from drop down box</t>
    </r>
  </si>
  <si>
    <r>
      <t xml:space="preserve"> Risk Assessment</t>
    </r>
    <r>
      <rPr>
        <b/>
        <sz val="14"/>
        <rFont val="Arial"/>
        <family val="2"/>
      </rPr>
      <t xml:space="preserve">
</t>
    </r>
    <r>
      <rPr>
        <i/>
        <sz val="14"/>
        <rFont val="Arial"/>
        <family val="2"/>
      </rPr>
      <t>(risk level BEFORE your controls are in place)</t>
    </r>
    <r>
      <rPr>
        <b/>
        <sz val="14"/>
        <rFont val="Arial"/>
        <family val="2"/>
      </rPr>
      <t xml:space="preserve"> </t>
    </r>
    <r>
      <rPr>
        <i/>
        <sz val="14"/>
        <rFont val="Arial"/>
        <family val="2"/>
      </rPr>
      <t xml:space="preserve">
Choose rating from drop down box</t>
    </r>
  </si>
  <si>
    <r>
      <t xml:space="preserve">Control
</t>
    </r>
    <r>
      <rPr>
        <i/>
        <sz val="16"/>
        <rFont val="Arial"/>
        <family val="2"/>
      </rPr>
      <t>(delete or add to this example list)</t>
    </r>
    <r>
      <rPr>
        <b/>
        <sz val="16"/>
        <rFont val="Arial"/>
        <family val="2"/>
      </rPr>
      <t xml:space="preserve">
</t>
    </r>
  </si>
  <si>
    <r>
      <t xml:space="preserve">RESIDUAL RISK ASSESSMENT
</t>
    </r>
    <r>
      <rPr>
        <b/>
        <sz val="12"/>
        <rFont val="Arial"/>
        <family val="2"/>
      </rPr>
      <t>(risk level AFTER your risk controls are in place)</t>
    </r>
  </si>
  <si>
    <r>
      <t xml:space="preserve">Responsibility
</t>
    </r>
    <r>
      <rPr>
        <i/>
        <sz val="14"/>
        <rFont val="Arial"/>
        <family val="2"/>
      </rPr>
      <t>(Person/s responsible for managing control)</t>
    </r>
    <r>
      <rPr>
        <b/>
        <sz val="16"/>
        <rFont val="Arial"/>
        <family val="2"/>
      </rPr>
      <t xml:space="preserve">
</t>
    </r>
  </si>
  <si>
    <r>
      <t xml:space="preserve">Control Implemented
</t>
    </r>
    <r>
      <rPr>
        <i/>
        <sz val="14"/>
        <rFont val="Arial"/>
        <family val="2"/>
      </rPr>
      <t>(Choose Yes or No from drop down box)</t>
    </r>
  </si>
  <si>
    <t>Protests Protest related to event.</t>
  </si>
  <si>
    <t>Child Safety</t>
  </si>
  <si>
    <t>Armed Active Threat Suspicious Behaviour (this can be mentally unstable, drug affected, or terrorism related).</t>
  </si>
  <si>
    <t>• Vandalism to event site or surrounding area overnight.</t>
  </si>
  <si>
    <t>• Patrons and event representatives are blocked from accessing the event site.</t>
  </si>
  <si>
    <t>• Physical conflict between event representatives and protestors.</t>
  </si>
  <si>
    <t>• Security patrol scheduled.
• Report offensive graffiti to Council’s or attempt to cover up until removed.
• Do a routine check of the event site prior to set up and arrival of stall holders/amusements and for a  clean up.
• Report vandalism to Police and Council.</t>
  </si>
  <si>
    <t>• Notify and work with Police.
• Assess and work with traffic controller or Site Managerto find an alternate entry point.
• If required direct patrons to new entry point away from protesters.
• Monitor situation and return access to normal location when appropriate.
• Complete an Incident Report for Police and Council</t>
  </si>
  <si>
    <t>• Avoid direct engagement with protesters.
• Notify Police providing details on protest theme, numbers, mood of protesters and request assistance.
• Move events team/volunteers away to a safe location to avoid protesters.
• Liaise with Police on whether or not to ‘Stop Event’.
• Complete an Incident Report for Police and Council.</t>
  </si>
  <si>
    <t xml:space="preserve">• Call received but not enough information captured
</t>
  </si>
  <si>
    <t>• Provide a checklist to Event Staff of details to collect if threat is verbal.
• Event organiser Ensure all Event Staff are fully briefed on information required.
• Emergency Planl process to be followed.</t>
  </si>
  <si>
    <t>• Suspicious person loitering near public amenities or children’s play area.</t>
  </si>
  <si>
    <t>• Identify potential risk sites.
• Brief Event Staff to monitor these sites.
• Report any suspicious behaviour or loitering for long periods of time to Security for assessment.
• Report to Police if required.</t>
  </si>
  <si>
    <t>• Armed active threat/ suspicious behaviour.</t>
  </si>
  <si>
    <t>• Brief staff to be vigilant for any unusual agitated or erratic behaviour or anyone acting suspiciously, 
• Report the behaviour to the Security for assessment.
• If concerned tl call Police immediately and isolate the area around any package left on site.
• Do not approach the person, keep a safe distance and monitor their movements so can inform Police on arrival.</t>
  </si>
  <si>
    <t>SECURITY</t>
  </si>
  <si>
    <t>• Event area lawns and trees damaged by equipment.</t>
  </si>
  <si>
    <t>• All suppliers, delivery drivers and vendors must follow site rules and event staff instructions.
• All vehicle movements must be escorted with walking spotter in front.
• All vehicles (particularly with high loads) must abide with speed limit to minimise damage to trees and grass.
• Track matting must be installed for vehicle movements where applicable to protect lawn surface from heavy vehicle damage.
• All damage to trees or grass must be reported to event organisers.
• Check with Council for any restricted area for vehicles.
• Monitor weather conditions and avoid areas that may be impacted by excessive rain.</t>
  </si>
  <si>
    <t>• Sufficient bins ordered to manage litter.</t>
  </si>
  <si>
    <t>• Evaluate existing bins tand order extras from Council to reduce overflow of rubbish.
• Engage a Wate Management Provider
• Waste Management Strategy in place</t>
  </si>
  <si>
    <t>• Failure to provide appropriate facilities for people with disabilities creating legal issues for event organiser.</t>
  </si>
  <si>
    <t>Accessible (Disability) Access</t>
  </si>
  <si>
    <t>ENVIRONMENT</t>
  </si>
  <si>
    <t xml:space="preserve">
</t>
  </si>
  <si>
    <t>Event is Located Near Water</t>
  </si>
  <si>
    <t>• Proximity to Beach, Lake or Creek  poses a drowning hazard to attendees</t>
  </si>
  <si>
    <t>• Warning signs
• supervisors, life guards, police boat, seurity guards, stage announcements
• Installation of approved barrier that complies to Australian Standards, ambulance on standby
• Signage installed and lifesaving devices available
• Event program supervisors qualified for water activities with knowledge of site and possible hazards
• Supervised water activities will be conducted in appropriate and safe areas
• Safety officer and first aid officer onsite through event</t>
  </si>
  <si>
    <r>
      <t xml:space="preserve">• </t>
    </r>
    <r>
      <rPr>
        <sz val="12"/>
        <rFont val="Arial"/>
        <family val="2"/>
      </rPr>
      <t>Comply with regulations for people with a disability. Pre-event site inspection to include review of access.
• Arrange for temporary accessible (disabled) parking to replace any displaced accessible (disabled) parking due to road closures (include in traffic plan).
• Ensure that temporary accessible (disabled) parking is well signposted, and locations advised on website and on any event brochures.
• Ensure traffic controllers are aware of locations for accessible (disabled) parking.
• Ensure that stall/amusements layout does not block access to any kerb ramp from footpath to road.</t>
    </r>
  </si>
  <si>
    <t>• Postponement and cancellation policy in place
• Stop event/restart procedure in place
• Alternative locations booked
• Vendors notified
• Weather is monitored closely before and during the event</t>
  </si>
  <si>
    <t xml:space="preserve">Hostile Vehicle </t>
  </si>
  <si>
    <t>• Hostile Vehicle Mitigation in place</t>
  </si>
  <si>
    <t>• Underground utilities damaged during bump-in</t>
  </si>
  <si>
    <t>Damage to underground utilities and servicesoise</t>
  </si>
  <si>
    <t>Comple a Dial Before you Dig survey
• Site plan includes location of underground utilities including water, electricity and telecommunications
•Qualified and licenced plumber and electrician on site or on call during event
• Regular site inspections to identify and report site issues</t>
  </si>
  <si>
    <t>• Noise from event results in complaints from residents</t>
  </si>
  <si>
    <t>Inadequate Toilet Facilities</t>
  </si>
  <si>
    <t xml:space="preserve"> Adequate number of toilets provided and maintained 
• Engagement of reputable and professional provider
• Ensure disabled toilets available and accessible
• Maintenance staff available during event to ensure toilets kept operational and in a clean state
• Any toilet issues must be immediately relayed to cleaners on site and site manager
• Toilet hook up conducted by qualified plumber</t>
  </si>
  <si>
    <t>• Toilets overflowing due to overuse</t>
  </si>
  <si>
    <t>Bomb Threat</t>
  </si>
  <si>
    <t>• Accident/Incident involving Amusement Rides</t>
  </si>
  <si>
    <t>Pyrotechnics/Fireworks</t>
  </si>
  <si>
    <t>Animal Handling/Display</t>
  </si>
  <si>
    <t>• Accident/Incident involving Animal Display</t>
  </si>
  <si>
    <t>• Accident/Incident involving Fireworks</t>
  </si>
  <si>
    <r>
      <rPr>
        <b/>
        <sz val="22"/>
        <color theme="0"/>
        <rFont val="Arial"/>
        <family val="2"/>
      </rPr>
      <t xml:space="preserve">EVENT RISK ASSESSMENT FOR SMALL TO MEDIUM 
</t>
    </r>
    <r>
      <rPr>
        <b/>
        <sz val="14"/>
        <color theme="0"/>
        <rFont val="Arial"/>
        <family val="2"/>
      </rPr>
      <t xml:space="preserve">
</t>
    </r>
    <r>
      <rPr>
        <b/>
        <sz val="18"/>
        <color theme="0"/>
        <rFont val="Arial"/>
        <family val="2"/>
      </rPr>
      <t xml:space="preserve">This Risk Assessment forms part of the Event Management Plan
</t>
    </r>
    <r>
      <rPr>
        <b/>
        <sz val="10"/>
        <color theme="0"/>
        <rFont val="Arial"/>
        <family val="2"/>
      </rPr>
      <t xml:space="preserve">
</t>
    </r>
    <r>
      <rPr>
        <b/>
        <i/>
        <sz val="16"/>
        <color theme="0"/>
        <rFont val="Arial"/>
        <family val="2"/>
      </rPr>
      <t xml:space="preserve">Please refer to the Event Risk Assessment Guide when completing this document.  The Guide can be found </t>
    </r>
    <r>
      <rPr>
        <b/>
        <i/>
        <sz val="16"/>
        <color rgb="FFFF0000"/>
        <rFont val="Arial"/>
        <family val="2"/>
      </rPr>
      <t xml:space="preserve">here
</t>
    </r>
    <r>
      <rPr>
        <b/>
        <i/>
        <sz val="12"/>
        <color theme="0"/>
        <rFont val="Arial"/>
        <family val="2"/>
      </rPr>
      <t xml:space="preserve">
Note: This template is not limited to the information contained and not all sections will be applicable to each event.  It is expected the Event Organisers customise the Event Risk Assessment to ensure it reflects the hazards, risks, and controls specific to their event.
</t>
    </r>
  </si>
  <si>
    <t>• Injury to event staff during set up and dismantling of traffic
management due to poor
visibility.</t>
  </si>
  <si>
    <t>• Shadow vehicles with flashing lights used to protect personnel; 
• Aall personnel to wear high visibility vests with retro reflective strips 
• Engage Traffic Management Company to implement Road Closures
• Traffic Management Plan in place</t>
  </si>
  <si>
    <t xml:space="preserve">• Traffic management to be set up in accordance with the Traffic Management Plan and the Traffic Guideance Scheme
• Engage Traffic Management company to implement Road Closures
• Ensure Road Closures are in place and working effectively before commencing event 
</t>
  </si>
  <si>
    <t>Implementation and management of Road Closures</t>
  </si>
  <si>
    <t>• Road users misreading the
traffic management
arrangements, crashing
into the signs and devices and causing injury</t>
  </si>
  <si>
    <t>• The increase in traffic
volumes around the venue
caused by the event may
cause congestion and
delays.</t>
  </si>
  <si>
    <t xml:space="preserve">• Ample signage advising Event Ahead to be displayed;
• Nearby residents and businesses notified of event and impacts
• Event Road Closures and parking arrangements advertised </t>
  </si>
  <si>
    <t>• Signage being vandalised or removed by members of
the public causing confusion and vehicles entering event and pedestrian areas</t>
  </si>
  <si>
    <t>• Engage Traffic Management Company to implement and Manage Road Closures
• Road Closures implemented in accordance with Traffic Management Plan and Traffic Guidance Scheme
• Ensure enough Traffic Marshals are in place
• Regularly monitor traffic arrangements. monitoring of signage and devices
by traffic management personnel;</t>
  </si>
  <si>
    <t>TRAFFIC MANAGEMENT</t>
  </si>
  <si>
    <t>WEATHER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</si>
</sst>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54" x14ac:knownFonts="1">
    <font>
      <sz val="10"/>
      <name val="Arial"/>
    </font>
    <font>
      <sz val="10"/>
      <name val="Arial"/>
      <family val="2"/>
    </font>
    <font>
      <u/>
      <sz val="10"/>
      <color indexed="12"/>
      <name val="Arial"/>
      <family val="2"/>
    </font>
    <font>
      <sz val="10"/>
      <name val="Arial"/>
      <family val="2"/>
    </font>
    <font>
      <sz val="8"/>
      <name val="Arial"/>
      <family val="2"/>
    </font>
    <font>
      <u/>
      <sz val="10"/>
      <name val="Arial"/>
      <family val="2"/>
    </font>
    <font>
      <sz val="10"/>
      <name val="Arial"/>
      <family val="2"/>
    </font>
    <font>
      <sz val="16"/>
      <name val="Calibri"/>
      <family val="2"/>
    </font>
    <font>
      <b/>
      <sz val="16"/>
      <name val="Calibri"/>
      <family val="2"/>
    </font>
    <font>
      <sz val="10"/>
      <name val="Calibri"/>
      <family val="2"/>
    </font>
    <font>
      <sz val="16"/>
      <name val="Calibri"/>
      <family val="2"/>
    </font>
    <font>
      <sz val="11"/>
      <name val="Calibri"/>
      <family val="2"/>
    </font>
    <font>
      <sz val="12"/>
      <name val="Calibri"/>
      <family val="2"/>
    </font>
    <font>
      <sz val="16"/>
      <name val="Arial"/>
      <family val="2"/>
    </font>
    <font>
      <b/>
      <sz val="10"/>
      <name val="Verdana"/>
      <family val="2"/>
    </font>
    <font>
      <sz val="14"/>
      <name val="Verdana"/>
      <family val="2"/>
    </font>
    <font>
      <b/>
      <sz val="14"/>
      <name val="Verdana"/>
      <family val="2"/>
    </font>
    <font>
      <b/>
      <sz val="16"/>
      <color indexed="8"/>
      <name val="Verdana"/>
      <family val="2"/>
    </font>
    <font>
      <b/>
      <sz val="16"/>
      <name val="Verdana"/>
      <family val="2"/>
    </font>
    <font>
      <sz val="16"/>
      <name val="Verdana"/>
      <family val="2"/>
    </font>
    <font>
      <b/>
      <sz val="16"/>
      <color indexed="9"/>
      <name val="Verdana"/>
      <family val="2"/>
    </font>
    <font>
      <b/>
      <sz val="12"/>
      <name val="Verdana"/>
      <family val="2"/>
    </font>
    <font>
      <sz val="12"/>
      <name val="Verdana"/>
      <family val="2"/>
    </font>
    <font>
      <b/>
      <sz val="12"/>
      <name val="Calibri"/>
      <family val="2"/>
      <scheme val="minor"/>
    </font>
    <font>
      <sz val="12"/>
      <name val="Calibri"/>
      <family val="2"/>
      <scheme val="minor"/>
    </font>
    <font>
      <sz val="20"/>
      <name val="Calibri"/>
      <family val="2"/>
      <scheme val="minor"/>
    </font>
    <font>
      <b/>
      <sz val="18"/>
      <name val="Calibri"/>
      <family val="2"/>
      <scheme val="minor"/>
    </font>
    <font>
      <sz val="18"/>
      <name val="Calibri"/>
      <family val="2"/>
      <scheme val="minor"/>
    </font>
    <font>
      <b/>
      <sz val="10"/>
      <color theme="0"/>
      <name val="Calibri"/>
      <family val="2"/>
    </font>
    <font>
      <b/>
      <sz val="10"/>
      <color theme="0"/>
      <name val="Arial"/>
      <family val="2"/>
    </font>
    <font>
      <b/>
      <sz val="16"/>
      <color theme="0"/>
      <name val="Calibri"/>
      <family val="2"/>
    </font>
    <font>
      <sz val="10"/>
      <color theme="0"/>
      <name val="Calibri"/>
      <family val="2"/>
    </font>
    <font>
      <sz val="12"/>
      <name val="Arial"/>
      <family val="2"/>
    </font>
    <font>
      <b/>
      <sz val="10"/>
      <name val="Arial"/>
      <family val="2"/>
    </font>
    <font>
      <b/>
      <sz val="22"/>
      <color theme="0"/>
      <name val="Arial"/>
      <family val="2"/>
    </font>
    <font>
      <b/>
      <sz val="26"/>
      <color theme="0"/>
      <name val="Arial"/>
      <family val="2"/>
    </font>
    <font>
      <sz val="22"/>
      <color theme="0"/>
      <name val="Arial"/>
      <family val="2"/>
    </font>
    <font>
      <b/>
      <sz val="24"/>
      <name val="Arial"/>
      <family val="2"/>
    </font>
    <font>
      <b/>
      <sz val="12"/>
      <name val="Arial"/>
      <family val="2"/>
    </font>
    <font>
      <b/>
      <sz val="20"/>
      <color theme="0"/>
      <name val="Arial"/>
      <family val="2"/>
    </font>
    <font>
      <b/>
      <sz val="16"/>
      <name val="Arial"/>
      <family val="2"/>
    </font>
    <font>
      <i/>
      <sz val="14"/>
      <name val="Arial"/>
      <family val="2"/>
    </font>
    <font>
      <b/>
      <sz val="14"/>
      <name val="Arial"/>
      <family val="2"/>
    </font>
    <font>
      <i/>
      <sz val="16"/>
      <name val="Arial"/>
      <family val="2"/>
    </font>
    <font>
      <sz val="12"/>
      <color theme="0"/>
      <name val="Arial"/>
      <family val="2"/>
    </font>
    <font>
      <sz val="10"/>
      <color theme="0"/>
      <name val="Arial"/>
      <family val="2"/>
    </font>
    <font>
      <b/>
      <sz val="14"/>
      <color theme="0"/>
      <name val="Arial"/>
      <family val="2"/>
    </font>
    <font>
      <b/>
      <sz val="18"/>
      <color theme="0"/>
      <name val="Arial"/>
      <family val="2"/>
    </font>
    <font>
      <b/>
      <i/>
      <sz val="12"/>
      <color theme="0"/>
      <name val="Arial"/>
      <family val="2"/>
    </font>
    <font>
      <b/>
      <i/>
      <sz val="16"/>
      <color theme="0"/>
      <name val="Arial"/>
      <family val="2"/>
    </font>
    <font>
      <b/>
      <i/>
      <sz val="16"/>
      <color rgb="FFFF0000"/>
      <name val="Arial"/>
      <family val="2"/>
    </font>
    <font>
      <sz val="12"/>
      <color theme="1" tint="0.499984740745262"/>
      <name val="Arial"/>
      <family val="2"/>
    </font>
    <font>
      <b/>
      <sz val="22"/>
      <color theme="0"/>
      <name val="Calibri"/>
      <family val="2"/>
    </font>
    <font>
      <sz val="12"/>
      <color theme="0"/>
      <name val="Verdana"/>
      <family val="2"/>
    </font>
  </fonts>
  <fills count="3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17"/>
        <bgColor indexed="64"/>
      </patternFill>
    </fill>
    <fill>
      <patternFill patternType="solid">
        <fgColor indexed="22"/>
        <bgColor indexed="64"/>
      </patternFill>
    </fill>
    <fill>
      <patternFill patternType="solid">
        <fgColor indexed="5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2499465926084170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bgColor indexed="64"/>
      </patternFill>
    </fill>
    <fill>
      <patternFill patternType="solid">
        <fgColor rgb="FF00B0F0"/>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249977111117893"/>
        <bgColor indexed="64"/>
      </patternFill>
    </fill>
  </fills>
  <borders count="9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right style="medium">
        <color indexed="8"/>
      </right>
      <top/>
      <bottom style="medium">
        <color auto="1"/>
      </bottom>
      <diagonal/>
    </border>
    <border>
      <left/>
      <right style="medium">
        <color indexed="8"/>
      </right>
      <top style="medium">
        <color auto="1"/>
      </top>
      <bottom style="medium">
        <color auto="1"/>
      </bottom>
      <diagonal/>
    </border>
    <border>
      <left/>
      <right style="medium">
        <color indexed="8"/>
      </right>
      <top/>
      <bottom style="medium">
        <color indexed="8"/>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indexed="8"/>
      </right>
      <top style="medium">
        <color auto="1"/>
      </top>
      <bottom/>
      <diagonal/>
    </border>
    <border>
      <left style="medium">
        <color auto="1"/>
      </left>
      <right style="medium">
        <color indexed="8"/>
      </right>
      <top/>
      <bottom/>
      <diagonal/>
    </border>
    <border>
      <left style="medium">
        <color auto="1"/>
      </left>
      <right style="medium">
        <color indexed="8"/>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medium">
        <color theme="0" tint="-0.499984740745262"/>
      </bottom>
      <diagonal/>
    </border>
    <border>
      <left/>
      <right style="medium">
        <color auto="1"/>
      </right>
      <top/>
      <bottom/>
      <diagonal/>
    </border>
    <border>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double">
        <color theme="0"/>
      </top>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indexed="64"/>
      </bottom>
      <diagonal/>
    </border>
    <border>
      <left/>
      <right style="thin">
        <color theme="0" tint="-0.499984740745262"/>
      </right>
      <top/>
      <bottom style="thin">
        <color theme="0" tint="-0.499984740745262"/>
      </bottom>
      <diagonal/>
    </border>
    <border>
      <left style="double">
        <color theme="0"/>
      </left>
      <right/>
      <top style="medium">
        <color auto="1"/>
      </top>
      <bottom/>
      <diagonal/>
    </border>
    <border>
      <left/>
      <right style="double">
        <color theme="0"/>
      </right>
      <top style="medium">
        <color auto="1"/>
      </top>
      <bottom/>
      <diagonal/>
    </border>
    <border>
      <left/>
      <right style="medium">
        <color auto="1"/>
      </right>
      <top style="double">
        <color theme="0"/>
      </top>
      <bottom/>
      <diagonal/>
    </border>
    <border>
      <left/>
      <right style="medium">
        <color auto="1"/>
      </right>
      <top style="thin">
        <color auto="1"/>
      </top>
      <bottom style="thin">
        <color auto="1"/>
      </bottom>
      <diagonal/>
    </border>
    <border>
      <left/>
      <right style="medium">
        <color auto="1"/>
      </right>
      <top/>
      <bottom style="medium">
        <color theme="0" tint="-0.499984740745262"/>
      </bottom>
      <diagonal/>
    </border>
    <border>
      <left style="thin">
        <color theme="0" tint="-0.499984740745262"/>
      </left>
      <right style="medium">
        <color auto="1"/>
      </right>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right style="thin">
        <color theme="0" tint="-0.499984740745262"/>
      </right>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thin">
        <color indexed="64"/>
      </right>
      <top style="thin">
        <color indexed="64"/>
      </top>
      <bottom/>
      <diagonal/>
    </border>
    <border>
      <left/>
      <right style="thin">
        <color indexed="64"/>
      </right>
      <top/>
      <bottom/>
      <diagonal/>
    </border>
    <border>
      <left style="medium">
        <color auto="1"/>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auto="1"/>
      </right>
      <top style="thin">
        <color theme="0" tint="-0.499984740745262"/>
      </top>
      <bottom/>
      <diagonal/>
    </border>
    <border>
      <left style="medium">
        <color auto="1"/>
      </left>
      <right/>
      <top style="thin">
        <color auto="1"/>
      </top>
      <bottom/>
      <diagonal/>
    </border>
    <border>
      <left style="thin">
        <color indexed="64"/>
      </left>
      <right/>
      <top style="medium">
        <color auto="1"/>
      </top>
      <bottom/>
      <diagonal/>
    </border>
    <border>
      <left style="thin">
        <color indexed="64"/>
      </left>
      <right/>
      <top/>
      <bottom style="medium">
        <color theme="0" tint="-0.499984740745262"/>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theme="0" tint="-0.499984740745262"/>
      </bottom>
      <diagonal/>
    </border>
    <border>
      <left/>
      <right style="thin">
        <color indexed="64"/>
      </right>
      <top style="medium">
        <color auto="1"/>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style="thin">
        <color auto="1"/>
      </right>
      <top/>
      <bottom/>
      <diagonal/>
    </border>
    <border>
      <left/>
      <right/>
      <top style="double">
        <color theme="0"/>
      </top>
      <bottom style="double">
        <color theme="0"/>
      </bottom>
      <diagonal/>
    </border>
    <border>
      <left/>
      <right style="medium">
        <color auto="1"/>
      </right>
      <top style="double">
        <color theme="0"/>
      </top>
      <bottom style="double">
        <color theme="0"/>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auto="1"/>
      </right>
      <top/>
      <bottom style="thin">
        <color theme="0" tint="-0.499984740745262"/>
      </bottom>
      <diagonal/>
    </border>
    <border>
      <left style="thin">
        <color indexed="64"/>
      </left>
      <right style="thin">
        <color auto="1"/>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medium">
        <color auto="1"/>
      </right>
      <top style="thin">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style="thin">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bottom style="medium">
        <color theme="0" tint="-0.499984740745262"/>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xf numFmtId="0" fontId="1" fillId="0" borderId="0"/>
    <xf numFmtId="0" fontId="1" fillId="0" borderId="0"/>
  </cellStyleXfs>
  <cellXfs count="366">
    <xf numFmtId="0" fontId="0" fillId="0" borderId="0" xfId="0"/>
    <xf numFmtId="0" fontId="7" fillId="0" borderId="0" xfId="0" applyFont="1" applyProtection="1">
      <protection locked="0"/>
    </xf>
    <xf numFmtId="0" fontId="7" fillId="0" borderId="0" xfId="0" applyFont="1"/>
    <xf numFmtId="0" fontId="7" fillId="0" borderId="0" xfId="0" applyFont="1" applyAlignment="1" applyProtection="1">
      <alignment horizontal="center" vertical="center" textRotation="180"/>
    </xf>
    <xf numFmtId="0" fontId="7" fillId="0" borderId="0" xfId="0" applyFont="1" applyAlignment="1"/>
    <xf numFmtId="0" fontId="7" fillId="2" borderId="0" xfId="0" applyFont="1" applyFill="1" applyBorder="1" applyAlignment="1" applyProtection="1"/>
    <xf numFmtId="15" fontId="7" fillId="2" borderId="0" xfId="0" applyNumberFormat="1" applyFont="1" applyFill="1" applyBorder="1" applyAlignment="1" applyProtection="1">
      <alignment vertical="center"/>
    </xf>
    <xf numFmtId="0" fontId="7" fillId="2" borderId="0" xfId="0" applyFont="1" applyFill="1" applyBorder="1" applyAlignment="1" applyProtection="1">
      <alignment horizontal="center" vertical="center" textRotation="180"/>
    </xf>
    <xf numFmtId="0" fontId="8" fillId="2" borderId="0" xfId="0" applyFont="1" applyFill="1" applyBorder="1" applyProtection="1"/>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0" xfId="0" applyFont="1" applyBorder="1" applyProtection="1"/>
    <xf numFmtId="0" fontId="7" fillId="2" borderId="0" xfId="0" applyFont="1" applyFill="1" applyBorder="1" applyProtection="1"/>
    <xf numFmtId="0" fontId="7" fillId="0" borderId="9" xfId="0" applyFont="1" applyBorder="1" applyAlignment="1" applyProtection="1">
      <alignment horizontal="center" vertical="center" textRotation="180"/>
    </xf>
    <xf numFmtId="0" fontId="7" fillId="0" borderId="0" xfId="0" applyFont="1" applyBorder="1" applyAlignment="1" applyProtection="1">
      <alignment horizontal="center" vertical="center" textRotation="180"/>
    </xf>
    <xf numFmtId="15" fontId="8" fillId="2"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textRotation="90"/>
    </xf>
    <xf numFmtId="0" fontId="7" fillId="2" borderId="0" xfId="0" applyFont="1" applyFill="1" applyBorder="1" applyAlignment="1" applyProtection="1">
      <alignment horizontal="left" vertical="center"/>
    </xf>
    <xf numFmtId="0" fontId="7" fillId="0" borderId="0" xfId="0" applyFont="1" applyBorder="1" applyAlignment="1" applyProtection="1"/>
    <xf numFmtId="15"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0" fontId="8" fillId="5" borderId="0" xfId="0" applyFont="1" applyFill="1" applyBorder="1" applyAlignment="1" applyProtection="1">
      <alignment horizontal="left"/>
    </xf>
    <xf numFmtId="0" fontId="7" fillId="5" borderId="0" xfId="0" applyFont="1" applyFill="1" applyBorder="1" applyAlignment="1" applyProtection="1"/>
    <xf numFmtId="15" fontId="7" fillId="5" borderId="0" xfId="0" applyNumberFormat="1" applyFont="1" applyFill="1" applyBorder="1" applyAlignment="1" applyProtection="1">
      <alignment vertical="center"/>
    </xf>
    <xf numFmtId="0" fontId="7" fillId="5" borderId="0" xfId="0" applyFont="1" applyFill="1" applyBorder="1" applyAlignment="1" applyProtection="1">
      <alignment horizontal="center" vertical="center"/>
    </xf>
    <xf numFmtId="0" fontId="8" fillId="5" borderId="0" xfId="0" applyFont="1" applyFill="1" applyBorder="1" applyAlignment="1" applyProtection="1">
      <alignment textRotation="90"/>
    </xf>
    <xf numFmtId="0" fontId="7" fillId="5" borderId="0" xfId="0" applyFont="1" applyFill="1" applyBorder="1" applyProtection="1"/>
    <xf numFmtId="0" fontId="8" fillId="5" borderId="0" xfId="0" applyFont="1" applyFill="1" applyBorder="1" applyAlignment="1" applyProtection="1">
      <alignment horizontal="center" vertical="center"/>
    </xf>
    <xf numFmtId="0" fontId="8" fillId="5" borderId="0" xfId="0" applyFont="1" applyFill="1" applyBorder="1" applyAlignment="1" applyProtection="1">
      <alignment horizontal="center"/>
    </xf>
    <xf numFmtId="0" fontId="7" fillId="5" borderId="0" xfId="0" applyFont="1" applyFill="1" applyBorder="1" applyAlignment="1" applyProtection="1">
      <alignment horizontal="center" vertical="center" textRotation="180"/>
    </xf>
    <xf numFmtId="0" fontId="8" fillId="0" borderId="0" xfId="0" applyFont="1" applyBorder="1" applyAlignment="1" applyProtection="1">
      <alignment horizontal="center"/>
    </xf>
    <xf numFmtId="0" fontId="8" fillId="7" borderId="0" xfId="0" applyFont="1" applyFill="1" applyBorder="1" applyAlignment="1" applyProtection="1">
      <alignment horizontal="left"/>
    </xf>
    <xf numFmtId="0" fontId="7" fillId="7" borderId="0" xfId="0" applyFont="1" applyFill="1" applyBorder="1" applyAlignment="1" applyProtection="1"/>
    <xf numFmtId="0" fontId="8" fillId="7" borderId="0" xfId="0" applyFont="1" applyFill="1" applyBorder="1" applyAlignment="1" applyProtection="1">
      <alignment horizontal="center"/>
    </xf>
    <xf numFmtId="9" fontId="7" fillId="7" borderId="0" xfId="0" applyNumberFormat="1" applyFont="1" applyFill="1" applyBorder="1" applyAlignment="1" applyProtection="1">
      <alignment horizontal="center"/>
    </xf>
    <xf numFmtId="0" fontId="8" fillId="0" borderId="2" xfId="0" applyFont="1" applyBorder="1" applyAlignment="1" applyProtection="1">
      <alignment horizontal="center"/>
    </xf>
    <xf numFmtId="0" fontId="7" fillId="0" borderId="2" xfId="0" applyFont="1" applyBorder="1" applyAlignment="1" applyProtection="1"/>
    <xf numFmtId="15" fontId="7" fillId="0" borderId="2" xfId="0" applyNumberFormat="1" applyFont="1" applyBorder="1" applyAlignment="1" applyProtection="1">
      <alignment vertical="center"/>
    </xf>
    <xf numFmtId="0" fontId="7" fillId="0" borderId="2" xfId="0" applyFont="1" applyBorder="1" applyAlignment="1" applyProtection="1">
      <alignment horizontal="center" vertical="center" textRotation="180"/>
    </xf>
    <xf numFmtId="0" fontId="10" fillId="0" borderId="0" xfId="0" applyFont="1" applyBorder="1" applyAlignment="1">
      <alignment vertical="top" wrapText="1"/>
    </xf>
    <xf numFmtId="0" fontId="11" fillId="3" borderId="0" xfId="0" applyFont="1" applyFill="1" applyBorder="1" applyAlignment="1" applyProtection="1">
      <alignment horizontal="center" vertical="center" wrapText="1"/>
      <protection locked="0"/>
    </xf>
    <xf numFmtId="0" fontId="10" fillId="0" borderId="0" xfId="0" applyFont="1" applyAlignment="1" applyProtection="1">
      <alignment wrapText="1"/>
      <protection locked="0"/>
    </xf>
    <xf numFmtId="0" fontId="10" fillId="0" borderId="0" xfId="0" applyFont="1" applyAlignment="1">
      <alignment wrapText="1"/>
    </xf>
    <xf numFmtId="0" fontId="9" fillId="11" borderId="0" xfId="0" applyFont="1" applyFill="1" applyAlignment="1">
      <alignment wrapText="1"/>
    </xf>
    <xf numFmtId="0" fontId="9" fillId="12" borderId="0" xfId="0" applyFont="1" applyFill="1" applyAlignment="1">
      <alignment wrapText="1"/>
    </xf>
    <xf numFmtId="0" fontId="11" fillId="0" borderId="0" xfId="0" applyFont="1" applyAlignment="1">
      <alignment wrapText="1"/>
    </xf>
    <xf numFmtId="0" fontId="11" fillId="0" borderId="0" xfId="0" applyFont="1" applyAlignment="1" applyProtection="1">
      <alignment wrapText="1"/>
      <protection locked="0"/>
    </xf>
    <xf numFmtId="0" fontId="11" fillId="0" borderId="0" xfId="0" applyFont="1" applyFill="1" applyAlignment="1" applyProtection="1">
      <alignment wrapText="1"/>
    </xf>
    <xf numFmtId="0" fontId="9" fillId="0" borderId="0" xfId="0" applyFont="1" applyAlignment="1">
      <alignment wrapText="1"/>
    </xf>
    <xf numFmtId="0" fontId="10" fillId="0" borderId="0" xfId="0" applyFont="1" applyAlignment="1" applyProtection="1">
      <alignment horizontal="center" vertical="center" textRotation="180" wrapText="1"/>
    </xf>
    <xf numFmtId="0" fontId="10" fillId="0" borderId="0" xfId="0" applyFont="1" applyAlignment="1" applyProtection="1">
      <alignment wrapText="1"/>
    </xf>
    <xf numFmtId="0" fontId="10" fillId="0" borderId="0" xfId="0" applyFont="1" applyFill="1" applyAlignment="1" applyProtection="1">
      <alignment wrapText="1"/>
    </xf>
    <xf numFmtId="0" fontId="9" fillId="0" borderId="1" xfId="0" applyFont="1" applyBorder="1" applyAlignment="1">
      <alignment wrapText="1"/>
    </xf>
    <xf numFmtId="0" fontId="10" fillId="0" borderId="0" xfId="0" applyFont="1" applyBorder="1" applyAlignment="1" applyProtection="1">
      <alignment wrapText="1"/>
    </xf>
    <xf numFmtId="0" fontId="10" fillId="0" borderId="0" xfId="0" applyFont="1" applyBorder="1" applyAlignment="1" applyProtection="1">
      <alignment wrapText="1"/>
      <protection locked="0"/>
    </xf>
    <xf numFmtId="15" fontId="10" fillId="0" borderId="0" xfId="0" applyNumberFormat="1" applyFont="1" applyAlignment="1" applyProtection="1">
      <alignment horizontal="center" vertical="center" wrapText="1"/>
    </xf>
    <xf numFmtId="15" fontId="10" fillId="0" borderId="0" xfId="0" applyNumberFormat="1" applyFont="1" applyAlignment="1" applyProtection="1">
      <alignment vertical="center" wrapText="1"/>
    </xf>
    <xf numFmtId="15" fontId="10" fillId="0" borderId="0" xfId="0" applyNumberFormat="1" applyFont="1" applyAlignment="1" applyProtection="1">
      <alignment vertical="center" wrapText="1"/>
      <protection locked="0"/>
    </xf>
    <xf numFmtId="0" fontId="10" fillId="0" borderId="0" xfId="0" applyFont="1" applyAlignment="1" applyProtection="1">
      <alignment horizontal="center" vertical="center" textRotation="180" wrapText="1"/>
      <protection locked="0"/>
    </xf>
    <xf numFmtId="0" fontId="10" fillId="0" borderId="0" xfId="0" applyFont="1" applyFill="1" applyAlignment="1" applyProtection="1">
      <alignment wrapText="1"/>
      <protection locked="0"/>
    </xf>
    <xf numFmtId="0" fontId="1" fillId="15" borderId="0" xfId="0" applyFont="1" applyFill="1"/>
    <xf numFmtId="0" fontId="1" fillId="16" borderId="0" xfId="0" applyFont="1" applyFill="1"/>
    <xf numFmtId="0" fontId="14" fillId="9" borderId="11" xfId="0" applyFont="1" applyFill="1" applyBorder="1" applyAlignment="1">
      <alignment horizontal="justify" vertical="top" wrapText="1"/>
    </xf>
    <xf numFmtId="0" fontId="14" fillId="0" borderId="11" xfId="0" applyFont="1" applyBorder="1" applyAlignment="1">
      <alignment horizontal="justify" vertical="top" wrapText="1"/>
    </xf>
    <xf numFmtId="0" fontId="14" fillId="0" borderId="3" xfId="0" applyFont="1" applyBorder="1" applyAlignment="1">
      <alignment horizontal="justify" vertical="center" wrapText="1"/>
    </xf>
    <xf numFmtId="0" fontId="18" fillId="9"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0" xfId="0" applyFont="1"/>
    <xf numFmtId="0" fontId="6" fillId="0" borderId="0" xfId="0" applyFont="1" applyFill="1"/>
    <xf numFmtId="0" fontId="5" fillId="0" borderId="0" xfId="1" applyFont="1" applyFill="1" applyAlignment="1" applyProtection="1"/>
    <xf numFmtId="0" fontId="0" fillId="0" borderId="0" xfId="0" applyFill="1"/>
    <xf numFmtId="0" fontId="13" fillId="0" borderId="0" xfId="0" applyFont="1" applyAlignment="1">
      <alignment wrapText="1"/>
    </xf>
    <xf numFmtId="0" fontId="18" fillId="0" borderId="10" xfId="0" applyFont="1" applyBorder="1" applyAlignment="1">
      <alignment horizontal="justify" vertical="top" wrapText="1"/>
    </xf>
    <xf numFmtId="0" fontId="18" fillId="0" borderId="4" xfId="0" applyFont="1" applyBorder="1" applyAlignment="1">
      <alignment horizontal="justify"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7" fillId="17" borderId="17"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0" fillId="0" borderId="0" xfId="0" applyFont="1" applyBorder="1" applyAlignment="1" applyProtection="1">
      <alignment vertical="top" wrapText="1"/>
    </xf>
    <xf numFmtId="0" fontId="10" fillId="0" borderId="0" xfId="0" applyFont="1" applyAlignment="1">
      <alignment vertical="top" wrapText="1"/>
    </xf>
    <xf numFmtId="0" fontId="0" fillId="0" borderId="0" xfId="0" applyFill="1" applyAlignment="1">
      <alignment wrapText="1"/>
    </xf>
    <xf numFmtId="0" fontId="12" fillId="0" borderId="0" xfId="0" applyFont="1"/>
    <xf numFmtId="0" fontId="9" fillId="0" borderId="11" xfId="0" applyFont="1" applyBorder="1" applyAlignment="1" applyProtection="1">
      <alignment wrapText="1"/>
      <protection locked="0"/>
    </xf>
    <xf numFmtId="0" fontId="12" fillId="0" borderId="12" xfId="0" applyFont="1" applyBorder="1" applyProtection="1">
      <protection locked="0"/>
    </xf>
    <xf numFmtId="0" fontId="9" fillId="14" borderId="3" xfId="0" applyFont="1" applyFill="1" applyBorder="1" applyAlignment="1" applyProtection="1">
      <alignment wrapText="1"/>
      <protection locked="0"/>
    </xf>
    <xf numFmtId="0" fontId="9" fillId="14" borderId="28" xfId="0" applyFont="1" applyFill="1" applyBorder="1" applyAlignment="1" applyProtection="1">
      <alignment wrapText="1"/>
      <protection locked="0"/>
    </xf>
    <xf numFmtId="0" fontId="11" fillId="13" borderId="12" xfId="0" applyFont="1" applyFill="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2" xfId="0" applyFont="1" applyBorder="1" applyAlignment="1" applyProtection="1">
      <alignment wrapText="1"/>
      <protection locked="0"/>
    </xf>
    <xf numFmtId="0" fontId="11" fillId="0" borderId="3" xfId="0" applyFont="1" applyBorder="1" applyAlignment="1" applyProtection="1">
      <alignment wrapText="1"/>
      <protection locked="0"/>
    </xf>
    <xf numFmtId="0" fontId="22" fillId="11" borderId="0" xfId="0" applyFont="1" applyFill="1" applyBorder="1" applyAlignment="1">
      <alignment horizontal="left" vertical="center"/>
    </xf>
    <xf numFmtId="0" fontId="16" fillId="11" borderId="0" xfId="0" applyFont="1" applyFill="1" applyBorder="1" applyAlignment="1">
      <alignment horizontal="right" vertical="center"/>
    </xf>
    <xf numFmtId="0" fontId="22" fillId="11" borderId="0" xfId="0" applyFont="1" applyFill="1" applyBorder="1" applyAlignment="1" applyProtection="1">
      <alignment horizontal="center" vertical="center"/>
      <protection locked="0"/>
    </xf>
    <xf numFmtId="164" fontId="21" fillId="11" borderId="0" xfId="0" applyNumberFormat="1" applyFont="1" applyFill="1" applyBorder="1" applyAlignment="1" applyProtection="1">
      <alignment horizontal="center" vertical="center"/>
      <protection locked="0"/>
    </xf>
    <xf numFmtId="0" fontId="10" fillId="0" borderId="0" xfId="0" applyFont="1" applyFill="1" applyBorder="1" applyAlignment="1">
      <alignment wrapText="1"/>
    </xf>
    <xf numFmtId="0" fontId="10" fillId="0" borderId="0" xfId="0" applyFont="1" applyFill="1" applyAlignment="1">
      <alignment wrapText="1"/>
    </xf>
    <xf numFmtId="0" fontId="12" fillId="0" borderId="0" xfId="0" applyFont="1" applyFill="1" applyBorder="1" applyProtection="1">
      <protection locked="0"/>
    </xf>
    <xf numFmtId="0" fontId="12" fillId="0" borderId="0" xfId="0" applyFont="1" applyFill="1" applyBorder="1"/>
    <xf numFmtId="0" fontId="12" fillId="0" borderId="0" xfId="0" applyFont="1" applyFill="1"/>
    <xf numFmtId="0" fontId="9" fillId="0" borderId="0" xfId="0" applyFont="1" applyFill="1" applyAlignment="1">
      <alignment wrapText="1"/>
    </xf>
    <xf numFmtId="0" fontId="11" fillId="0" borderId="0" xfId="0" applyFont="1" applyFill="1" applyAlignment="1">
      <alignment wrapText="1"/>
    </xf>
    <xf numFmtId="0" fontId="11" fillId="0" borderId="0" xfId="0" applyFont="1" applyFill="1" applyAlignment="1" applyProtection="1">
      <alignment horizontal="center" vertical="center" wrapText="1"/>
    </xf>
    <xf numFmtId="9" fontId="11" fillId="0" borderId="0" xfId="3" applyFont="1" applyFill="1" applyAlignment="1" applyProtection="1">
      <alignment horizontal="center" vertical="center" wrapText="1"/>
    </xf>
    <xf numFmtId="164" fontId="11" fillId="0" borderId="0" xfId="0" applyNumberFormat="1" applyFont="1" applyFill="1" applyAlignment="1" applyProtection="1">
      <alignment wrapText="1"/>
    </xf>
    <xf numFmtId="9" fontId="10" fillId="0" borderId="0" xfId="0" applyNumberFormat="1" applyFont="1" applyFill="1" applyAlignment="1" applyProtection="1">
      <alignment horizontal="center" vertical="center" wrapText="1"/>
    </xf>
    <xf numFmtId="9" fontId="10" fillId="0" borderId="0" xfId="3" applyFont="1" applyFill="1" applyAlignment="1" applyProtection="1">
      <alignment horizontal="center" vertical="center" wrapText="1"/>
    </xf>
    <xf numFmtId="164" fontId="10" fillId="0" borderId="0" xfId="0" applyNumberFormat="1" applyFont="1" applyFill="1" applyAlignment="1" applyProtection="1">
      <alignment vertical="center" wrapText="1"/>
    </xf>
    <xf numFmtId="0" fontId="10" fillId="0" borderId="0" xfId="0" applyFont="1" applyFill="1" applyAlignment="1" applyProtection="1">
      <alignment horizontal="center" vertical="center" wrapText="1"/>
    </xf>
    <xf numFmtId="9" fontId="10" fillId="0" borderId="0" xfId="3" applyFont="1" applyFill="1" applyAlignment="1" applyProtection="1">
      <alignment wrapText="1"/>
    </xf>
    <xf numFmtId="164" fontId="10" fillId="0" borderId="0" xfId="0" applyNumberFormat="1" applyFont="1" applyFill="1" applyAlignment="1" applyProtection="1">
      <alignment horizontal="center" vertical="center" wrapText="1"/>
    </xf>
    <xf numFmtId="0" fontId="10" fillId="0" borderId="0" xfId="0" applyFont="1" applyFill="1" applyAlignment="1" applyProtection="1">
      <alignment horizontal="center" vertical="center" textRotation="180" wrapText="1"/>
    </xf>
    <xf numFmtId="9" fontId="10" fillId="0" borderId="0" xfId="3" applyFont="1" applyFill="1" applyAlignment="1" applyProtection="1">
      <alignment horizontal="center" vertical="center" wrapText="1"/>
      <protection locked="0"/>
    </xf>
    <xf numFmtId="164" fontId="10" fillId="0" borderId="0" xfId="0" applyNumberFormat="1" applyFont="1" applyFill="1" applyAlignment="1" applyProtection="1">
      <alignment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wrapText="1"/>
    </xf>
    <xf numFmtId="0" fontId="9" fillId="0" borderId="0" xfId="0" applyFont="1" applyFill="1" applyBorder="1" applyAlignment="1">
      <alignment wrapText="1"/>
    </xf>
    <xf numFmtId="0" fontId="10" fillId="0" borderId="0" xfId="0" applyFont="1" applyFill="1" applyBorder="1" applyAlignment="1" applyProtection="1">
      <alignment wrapText="1"/>
      <protection locked="0"/>
    </xf>
    <xf numFmtId="15" fontId="10" fillId="0" borderId="0" xfId="0" applyNumberFormat="1"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textRotation="180" wrapText="1"/>
      <protection locked="0"/>
    </xf>
    <xf numFmtId="0" fontId="10" fillId="0" borderId="0" xfId="0" applyFont="1" applyFill="1" applyBorder="1" applyAlignment="1" applyProtection="1">
      <alignment horizontal="center" vertical="center" textRotation="180" wrapText="1"/>
    </xf>
    <xf numFmtId="0" fontId="10" fillId="0" borderId="0" xfId="0" applyFont="1" applyFill="1" applyBorder="1" applyAlignment="1" applyProtection="1">
      <alignment horizontal="center" vertical="center" wrapText="1"/>
    </xf>
    <xf numFmtId="9" fontId="10" fillId="0" borderId="0" xfId="3" applyFont="1" applyFill="1" applyBorder="1" applyAlignment="1" applyProtection="1">
      <alignment horizontal="center" vertical="center" wrapText="1"/>
    </xf>
    <xf numFmtId="164" fontId="10" fillId="0" borderId="0" xfId="0" applyNumberFormat="1" applyFont="1" applyFill="1" applyBorder="1" applyAlignment="1" applyProtection="1">
      <alignment wrapText="1"/>
    </xf>
    <xf numFmtId="9" fontId="10" fillId="0" borderId="0" xfId="3" applyFont="1" applyFill="1" applyBorder="1" applyAlignment="1" applyProtection="1">
      <alignment horizontal="center" vertical="center" wrapText="1"/>
      <protection locked="0"/>
    </xf>
    <xf numFmtId="164" fontId="10" fillId="0" borderId="0" xfId="0" applyNumberFormat="1" applyFont="1" applyFill="1" applyBorder="1" applyAlignment="1" applyProtection="1">
      <alignment wrapText="1"/>
      <protection locked="0"/>
    </xf>
    <xf numFmtId="0" fontId="10" fillId="0" borderId="0" xfId="0" applyFont="1" applyFill="1" applyBorder="1" applyAlignment="1">
      <alignment vertical="top" wrapText="1"/>
    </xf>
    <xf numFmtId="0" fontId="23" fillId="22" borderId="0" xfId="0" applyFont="1" applyFill="1"/>
    <xf numFmtId="0" fontId="24" fillId="0" borderId="0" xfId="0" applyFont="1"/>
    <xf numFmtId="0" fontId="23" fillId="22" borderId="0" xfId="0" applyFont="1" applyFill="1" applyAlignment="1">
      <alignment wrapText="1"/>
    </xf>
    <xf numFmtId="0" fontId="28" fillId="0" borderId="12" xfId="0" applyFont="1" applyBorder="1" applyAlignment="1" applyProtection="1">
      <alignment horizontal="center" vertical="center" wrapText="1"/>
      <protection locked="0"/>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30" fillId="0" borderId="0" xfId="0" applyFont="1" applyAlignment="1">
      <alignment horizontal="center" vertical="center" wrapText="1"/>
    </xf>
    <xf numFmtId="0" fontId="25" fillId="19" borderId="39" xfId="0" applyFont="1" applyFill="1" applyBorder="1" applyAlignment="1">
      <alignment wrapText="1"/>
    </xf>
    <xf numFmtId="0" fontId="9" fillId="0" borderId="0" xfId="0" applyFont="1" applyBorder="1" applyAlignment="1">
      <alignment wrapText="1"/>
    </xf>
    <xf numFmtId="0" fontId="12" fillId="0" borderId="11" xfId="0" applyFont="1" applyBorder="1" applyProtection="1">
      <protection locked="0"/>
    </xf>
    <xf numFmtId="0" fontId="26" fillId="0" borderId="50" xfId="0" applyFont="1" applyFill="1" applyBorder="1" applyAlignment="1">
      <alignment horizontal="left" vertical="center"/>
    </xf>
    <xf numFmtId="0" fontId="27" fillId="0" borderId="9" xfId="0" applyFont="1" applyFill="1" applyBorder="1" applyAlignment="1">
      <alignment horizontal="left"/>
    </xf>
    <xf numFmtId="0" fontId="27" fillId="0" borderId="51" xfId="0" applyFont="1" applyFill="1" applyBorder="1" applyAlignment="1">
      <alignment horizontal="left"/>
    </xf>
    <xf numFmtId="0" fontId="22" fillId="0" borderId="50" xfId="0" applyFont="1" applyFill="1" applyBorder="1" applyAlignment="1">
      <alignment horizontal="left" vertical="center"/>
    </xf>
    <xf numFmtId="0" fontId="22" fillId="0" borderId="9" xfId="0" applyFont="1" applyFill="1" applyBorder="1" applyAlignment="1">
      <alignment horizontal="left" vertical="center"/>
    </xf>
    <xf numFmtId="0" fontId="21" fillId="11" borderId="9" xfId="0" applyFont="1" applyFill="1" applyBorder="1" applyAlignment="1" applyProtection="1">
      <alignment horizontal="center" wrapText="1"/>
      <protection locked="0"/>
    </xf>
    <xf numFmtId="0" fontId="21" fillId="11" borderId="10" xfId="0" applyFont="1" applyFill="1" applyBorder="1" applyAlignment="1" applyProtection="1">
      <alignment horizontal="center" wrapText="1"/>
      <protection locked="0"/>
    </xf>
    <xf numFmtId="164" fontId="21" fillId="11" borderId="34" xfId="0" applyNumberFormat="1" applyFont="1" applyFill="1" applyBorder="1" applyAlignment="1" applyProtection="1">
      <alignment horizontal="center" vertical="center"/>
      <protection locked="0"/>
    </xf>
    <xf numFmtId="0" fontId="9" fillId="19" borderId="12" xfId="0" applyFont="1" applyFill="1" applyBorder="1" applyAlignment="1" applyProtection="1">
      <alignment wrapText="1"/>
      <protection locked="0"/>
    </xf>
    <xf numFmtId="0" fontId="11" fillId="0" borderId="12" xfId="0" applyFont="1" applyFill="1" applyBorder="1" applyAlignment="1" applyProtection="1">
      <alignment horizontal="center" vertical="center" wrapText="1"/>
      <protection locked="0"/>
    </xf>
    <xf numFmtId="0" fontId="28" fillId="19" borderId="12" xfId="0" applyFont="1" applyFill="1" applyBorder="1" applyAlignment="1" applyProtection="1">
      <alignment horizontal="center" vertical="center" wrapText="1"/>
      <protection locked="0"/>
    </xf>
    <xf numFmtId="0" fontId="31" fillId="19" borderId="12" xfId="0" applyFont="1" applyFill="1" applyBorder="1" applyAlignment="1" applyProtection="1">
      <alignment wrapText="1"/>
      <protection locked="0"/>
    </xf>
    <xf numFmtId="0" fontId="11" fillId="19" borderId="12" xfId="0" applyFont="1" applyFill="1" applyBorder="1" applyAlignment="1" applyProtection="1">
      <alignment horizontal="center" vertical="center" wrapText="1"/>
      <protection locked="0"/>
    </xf>
    <xf numFmtId="0" fontId="32" fillId="0" borderId="32" xfId="0" applyFont="1" applyFill="1" applyBorder="1" applyAlignment="1" applyProtection="1">
      <alignment horizontal="left" vertical="center" wrapText="1"/>
    </xf>
    <xf numFmtId="0" fontId="32" fillId="0" borderId="0" xfId="0" applyFont="1" applyAlignment="1">
      <alignment horizontal="left" vertical="center" wrapText="1"/>
    </xf>
    <xf numFmtId="0" fontId="32" fillId="0" borderId="67"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19" xfId="0" applyFont="1" applyBorder="1" applyAlignment="1">
      <alignment horizontal="left" vertical="center" wrapText="1"/>
    </xf>
    <xf numFmtId="0" fontId="32" fillId="0" borderId="65"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1" fillId="0" borderId="69"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0" fillId="0" borderId="9" xfId="0" applyFill="1" applyBorder="1" applyAlignment="1"/>
    <xf numFmtId="0" fontId="0" fillId="0" borderId="51" xfId="0" applyFill="1" applyBorder="1" applyAlignment="1"/>
    <xf numFmtId="0" fontId="25" fillId="19" borderId="53" xfId="0" applyFont="1" applyFill="1" applyBorder="1" applyAlignment="1">
      <alignment wrapText="1"/>
    </xf>
    <xf numFmtId="0" fontId="32" fillId="0" borderId="1" xfId="0" applyFont="1" applyBorder="1" applyAlignment="1">
      <alignment horizontal="center" vertical="center" wrapText="1"/>
    </xf>
    <xf numFmtId="0" fontId="22" fillId="0" borderId="49" xfId="0" applyFont="1" applyFill="1" applyBorder="1" applyAlignment="1" applyProtection="1">
      <alignment horizontal="left" vertical="center" wrapText="1"/>
    </xf>
    <xf numFmtId="0" fontId="22" fillId="0" borderId="50"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Border="1" applyAlignment="1">
      <alignment horizontal="center" vertical="center" wrapText="1"/>
    </xf>
    <xf numFmtId="0" fontId="22" fillId="0" borderId="76" xfId="0" applyFont="1" applyFill="1" applyBorder="1" applyAlignment="1" applyProtection="1">
      <alignment horizontal="center" vertical="center" wrapText="1"/>
    </xf>
    <xf numFmtId="0" fontId="32" fillId="0" borderId="49" xfId="0" applyFont="1" applyFill="1" applyBorder="1" applyAlignment="1" applyProtection="1">
      <alignment horizontal="left" vertical="center" wrapText="1"/>
    </xf>
    <xf numFmtId="0" fontId="32" fillId="0" borderId="1" xfId="0" applyFont="1" applyBorder="1" applyAlignment="1" applyProtection="1">
      <alignment horizontal="left" vertical="center" wrapText="1"/>
      <protection locked="0"/>
    </xf>
    <xf numFmtId="0" fontId="32" fillId="0" borderId="47"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68"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77" xfId="0" applyFont="1" applyFill="1" applyBorder="1" applyAlignment="1" applyProtection="1">
      <alignment horizontal="left" vertical="center" wrapText="1"/>
    </xf>
    <xf numFmtId="0" fontId="32" fillId="0" borderId="36" xfId="0" applyFont="1" applyBorder="1" applyAlignment="1">
      <alignment horizontal="center" vertical="center" wrapText="1"/>
    </xf>
    <xf numFmtId="0" fontId="32" fillId="0" borderId="36" xfId="0" applyFont="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0" xfId="0" applyFont="1" applyAlignment="1">
      <alignment vertical="center" wrapText="1"/>
    </xf>
    <xf numFmtId="0" fontId="32" fillId="0" borderId="49" xfId="0" applyFont="1" applyBorder="1" applyAlignment="1" applyProtection="1">
      <alignment horizontal="center" vertical="center" wrapText="1"/>
      <protection locked="0"/>
    </xf>
    <xf numFmtId="0" fontId="32" fillId="3" borderId="31" xfId="0" applyFont="1" applyFill="1" applyBorder="1" applyAlignment="1" applyProtection="1">
      <alignment horizontal="center" vertical="center" wrapText="1" shrinkToFit="1"/>
      <protection locked="0"/>
    </xf>
    <xf numFmtId="0" fontId="22" fillId="0" borderId="79" xfId="0" applyFont="1" applyFill="1" applyBorder="1" applyAlignment="1" applyProtection="1">
      <alignment horizontal="center" vertical="center" wrapText="1"/>
    </xf>
    <xf numFmtId="0" fontId="37" fillId="0" borderId="0" xfId="0" applyFont="1" applyFill="1" applyBorder="1" applyAlignment="1">
      <alignment horizontal="right" vertical="center"/>
    </xf>
    <xf numFmtId="0" fontId="37" fillId="0" borderId="46" xfId="0" applyFont="1" applyFill="1" applyBorder="1" applyAlignment="1">
      <alignment horizontal="right" vertical="center" wrapText="1"/>
    </xf>
    <xf numFmtId="0" fontId="11" fillId="0"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39" fillId="23" borderId="0" xfId="0" applyFont="1" applyFill="1" applyBorder="1" applyAlignment="1">
      <alignment horizontal="center" vertical="center" wrapText="1"/>
    </xf>
    <xf numFmtId="0" fontId="39" fillId="23" borderId="40" xfId="0" applyFont="1" applyFill="1" applyBorder="1" applyAlignment="1">
      <alignment horizontal="center" vertical="center" wrapText="1"/>
    </xf>
    <xf numFmtId="0" fontId="1" fillId="23" borderId="40" xfId="0" applyFont="1" applyFill="1" applyBorder="1" applyAlignment="1">
      <alignment horizontal="center" vertical="center" wrapText="1"/>
    </xf>
    <xf numFmtId="0" fontId="39" fillId="23" borderId="34" xfId="0" applyFont="1" applyFill="1" applyBorder="1" applyAlignment="1">
      <alignment horizontal="center" vertical="center" wrapText="1"/>
    </xf>
    <xf numFmtId="0" fontId="40" fillId="21" borderId="35" xfId="0" applyFont="1" applyFill="1" applyBorder="1" applyAlignment="1" applyProtection="1">
      <alignment horizontal="center" vertical="center" textRotation="180" wrapText="1"/>
    </xf>
    <xf numFmtId="0" fontId="40" fillId="21" borderId="30" xfId="0" applyFont="1" applyFill="1" applyBorder="1" applyAlignment="1" applyProtection="1">
      <alignment horizontal="center" vertical="center" textRotation="180" wrapText="1"/>
    </xf>
    <xf numFmtId="0" fontId="40" fillId="21" borderId="1" xfId="0" applyFont="1" applyFill="1" applyBorder="1" applyAlignment="1" applyProtection="1">
      <alignment horizontal="center" vertical="center" textRotation="180" wrapText="1"/>
      <protection locked="0"/>
    </xf>
    <xf numFmtId="0" fontId="32" fillId="0" borderId="32" xfId="0" applyFont="1" applyBorder="1" applyAlignment="1" applyProtection="1">
      <alignment horizontal="center" vertical="center" wrapText="1"/>
      <protection locked="0"/>
    </xf>
    <xf numFmtId="0" fontId="44" fillId="21" borderId="32" xfId="0" applyFont="1" applyFill="1" applyBorder="1" applyAlignment="1" applyProtection="1">
      <alignment horizontal="center" vertical="center" wrapText="1" shrinkToFit="1"/>
      <protection hidden="1"/>
    </xf>
    <xf numFmtId="0" fontId="32" fillId="0" borderId="65" xfId="0" applyFont="1" applyBorder="1" applyAlignment="1" applyProtection="1">
      <alignment horizontal="center" vertical="center" wrapText="1"/>
      <protection locked="0"/>
    </xf>
    <xf numFmtId="0" fontId="32" fillId="3" borderId="78" xfId="0" applyFont="1" applyFill="1" applyBorder="1" applyAlignment="1" applyProtection="1">
      <alignment horizontal="center" vertical="center" wrapText="1" shrinkToFit="1"/>
      <protection locked="0"/>
    </xf>
    <xf numFmtId="0" fontId="32" fillId="0" borderId="1" xfId="0" applyFont="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shrinkToFit="1"/>
      <protection locked="0"/>
    </xf>
    <xf numFmtId="0" fontId="32" fillId="3" borderId="32" xfId="0" applyFont="1" applyFill="1" applyBorder="1" applyAlignment="1" applyProtection="1">
      <alignment horizontal="center" vertical="center" wrapText="1" shrinkToFit="1"/>
      <protection locked="0"/>
    </xf>
    <xf numFmtId="0" fontId="32" fillId="0" borderId="31" xfId="0" applyFont="1" applyBorder="1" applyAlignment="1" applyProtection="1">
      <alignment horizontal="center" vertical="center" wrapText="1"/>
      <protection locked="0"/>
    </xf>
    <xf numFmtId="0" fontId="32" fillId="0" borderId="57" xfId="0" applyFont="1" applyBorder="1" applyAlignment="1" applyProtection="1">
      <alignment horizontal="center" vertical="center" wrapText="1"/>
      <protection locked="0"/>
    </xf>
    <xf numFmtId="0" fontId="32" fillId="3" borderId="57" xfId="0" applyFont="1" applyFill="1" applyBorder="1" applyAlignment="1" applyProtection="1">
      <alignment horizontal="center" vertical="center" wrapText="1" shrinkToFit="1"/>
      <protection locked="0"/>
    </xf>
    <xf numFmtId="0" fontId="32" fillId="3" borderId="32" xfId="0" applyFont="1" applyFill="1" applyBorder="1" applyAlignment="1" applyProtection="1">
      <alignment horizontal="center" vertical="center" wrapText="1" shrinkToFit="1" readingOrder="1"/>
      <protection hidden="1"/>
    </xf>
    <xf numFmtId="0" fontId="32" fillId="3" borderId="49" xfId="0" applyFont="1" applyFill="1" applyBorder="1" applyAlignment="1" applyProtection="1">
      <alignment horizontal="center" vertical="center" wrapText="1" shrinkToFit="1" readingOrder="1"/>
      <protection hidden="1"/>
    </xf>
    <xf numFmtId="0" fontId="32" fillId="0" borderId="55" xfId="0" applyFont="1" applyBorder="1" applyAlignment="1">
      <alignment horizontal="center" vertical="center" wrapText="1"/>
    </xf>
    <xf numFmtId="0" fontId="32" fillId="0" borderId="56" xfId="0" applyFont="1" applyBorder="1" applyAlignment="1">
      <alignment horizontal="center" vertical="center" wrapText="1"/>
    </xf>
    <xf numFmtId="0" fontId="32" fillId="3" borderId="8" xfId="0" applyFont="1" applyFill="1" applyBorder="1" applyAlignment="1" applyProtection="1">
      <alignment horizontal="center" vertical="center" wrapText="1" shrinkToFit="1"/>
      <protection locked="0"/>
    </xf>
    <xf numFmtId="0" fontId="32" fillId="3" borderId="59" xfId="0" applyFont="1" applyFill="1" applyBorder="1" applyAlignment="1" applyProtection="1">
      <alignment horizontal="center" vertical="center" wrapText="1" shrinkToFit="1" readingOrder="1"/>
      <protection hidden="1"/>
    </xf>
    <xf numFmtId="0" fontId="32" fillId="0" borderId="60" xfId="0" applyFont="1" applyBorder="1" applyAlignment="1">
      <alignment horizontal="center" vertical="center" wrapText="1"/>
    </xf>
    <xf numFmtId="0" fontId="11" fillId="0" borderId="45"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0" fontId="32" fillId="0" borderId="36" xfId="0" applyFont="1" applyBorder="1" applyAlignment="1">
      <alignment horizontal="left" vertical="center" wrapText="1"/>
    </xf>
    <xf numFmtId="0" fontId="32" fillId="0" borderId="77" xfId="0" applyFont="1" applyBorder="1" applyAlignment="1" applyProtection="1">
      <alignment horizontal="center" vertical="center" wrapText="1"/>
      <protection locked="0"/>
    </xf>
    <xf numFmtId="0" fontId="32" fillId="3" borderId="83" xfId="0" applyFont="1" applyFill="1" applyBorder="1" applyAlignment="1" applyProtection="1">
      <alignment horizontal="left" vertical="center" wrapText="1" shrinkToFit="1"/>
      <protection locked="0"/>
    </xf>
    <xf numFmtId="0" fontId="32" fillId="3" borderId="31" xfId="0" applyFont="1" applyFill="1" applyBorder="1" applyAlignment="1" applyProtection="1">
      <alignment horizontal="left" vertical="center" wrapText="1" shrinkToFit="1"/>
      <protection locked="0"/>
    </xf>
    <xf numFmtId="0" fontId="32" fillId="3" borderId="1" xfId="0" applyFont="1" applyFill="1" applyBorder="1" applyAlignment="1" applyProtection="1">
      <alignment horizontal="left" vertical="center" wrapText="1" shrinkToFit="1"/>
      <protection locked="0"/>
    </xf>
    <xf numFmtId="0" fontId="32" fillId="3" borderId="49" xfId="0" applyFont="1" applyFill="1" applyBorder="1" applyAlignment="1" applyProtection="1">
      <alignment horizontal="left" vertical="center" wrapText="1" shrinkToFit="1" readingOrder="1"/>
      <protection hidden="1"/>
    </xf>
    <xf numFmtId="0" fontId="32" fillId="0" borderId="55" xfId="0" applyFont="1" applyBorder="1" applyAlignment="1">
      <alignment horizontal="left" vertical="center" wrapText="1"/>
    </xf>
    <xf numFmtId="0" fontId="32" fillId="0" borderId="1" xfId="0" applyFont="1" applyFill="1" applyBorder="1" applyAlignment="1" applyProtection="1">
      <alignment horizontal="center" vertical="center" wrapText="1"/>
    </xf>
    <xf numFmtId="0" fontId="32" fillId="0" borderId="47" xfId="0" applyFont="1" applyFill="1" applyBorder="1" applyAlignment="1" applyProtection="1">
      <alignment horizontal="left" vertical="center" wrapText="1"/>
      <protection locked="0"/>
    </xf>
    <xf numFmtId="0" fontId="32" fillId="0" borderId="47" xfId="0" applyFont="1" applyFill="1" applyBorder="1" applyAlignment="1" applyProtection="1">
      <alignment horizontal="left" vertical="top" wrapText="1"/>
      <protection locked="0"/>
    </xf>
    <xf numFmtId="0" fontId="32" fillId="0" borderId="47" xfId="0" applyFont="1" applyBorder="1" applyAlignment="1" applyProtection="1">
      <alignment horizontal="left" vertical="top" wrapText="1"/>
      <protection locked="0"/>
    </xf>
    <xf numFmtId="0" fontId="32" fillId="0" borderId="31" xfId="0" applyFont="1" applyFill="1" applyBorder="1" applyAlignment="1" applyProtection="1">
      <alignment vertical="center" wrapText="1"/>
    </xf>
    <xf numFmtId="0" fontId="32" fillId="0" borderId="31" xfId="0" applyFont="1" applyFill="1" applyBorder="1" applyAlignment="1" applyProtection="1">
      <alignment horizontal="left" vertical="center" wrapText="1"/>
    </xf>
    <xf numFmtId="0" fontId="32" fillId="0" borderId="31"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left" vertical="center" wrapText="1"/>
      <protection locked="0"/>
    </xf>
    <xf numFmtId="0" fontId="32" fillId="0" borderId="57" xfId="0" applyFont="1" applyFill="1" applyBorder="1" applyAlignment="1" applyProtection="1">
      <alignment horizontal="center" vertical="center" wrapText="1"/>
      <protection locked="0"/>
    </xf>
    <xf numFmtId="0" fontId="32" fillId="0" borderId="78" xfId="0" applyFont="1" applyFill="1" applyBorder="1" applyAlignment="1" applyProtection="1">
      <alignment horizontal="center" vertical="center" wrapText="1"/>
      <protection locked="0"/>
    </xf>
    <xf numFmtId="0" fontId="32" fillId="0" borderId="78" xfId="0" applyFont="1" applyBorder="1" applyAlignment="1" applyProtection="1">
      <alignment horizontal="center" vertical="center" wrapText="1"/>
      <protection locked="0"/>
    </xf>
    <xf numFmtId="0" fontId="32" fillId="3" borderId="36" xfId="0" applyFont="1" applyFill="1" applyBorder="1" applyAlignment="1" applyProtection="1">
      <alignment horizontal="center" vertical="center" wrapText="1" shrinkToFit="1"/>
      <protection locked="0"/>
    </xf>
    <xf numFmtId="0" fontId="32" fillId="3" borderId="77" xfId="0" applyFont="1" applyFill="1" applyBorder="1" applyAlignment="1" applyProtection="1">
      <alignment horizontal="center" vertical="center" wrapText="1" shrinkToFit="1" readingOrder="1"/>
      <protection hidden="1"/>
    </xf>
    <xf numFmtId="0" fontId="32" fillId="0" borderId="87" xfId="0" applyFont="1" applyBorder="1" applyAlignment="1">
      <alignment horizontal="center" vertical="center" wrapText="1"/>
    </xf>
    <xf numFmtId="0" fontId="32" fillId="0" borderId="86" xfId="0" applyFont="1" applyBorder="1" applyAlignment="1" applyProtection="1">
      <alignment horizontal="left" vertical="center" wrapText="1"/>
      <protection locked="0"/>
    </xf>
    <xf numFmtId="0" fontId="32" fillId="0" borderId="58" xfId="0" applyFont="1" applyBorder="1" applyAlignment="1" applyProtection="1">
      <alignment horizontal="left" vertical="center" wrapText="1"/>
      <protection locked="0"/>
    </xf>
    <xf numFmtId="0" fontId="51" fillId="0" borderId="31" xfId="0" applyFont="1" applyFill="1" applyBorder="1" applyAlignment="1" applyProtection="1">
      <alignment horizontal="center" vertical="center" wrapText="1"/>
      <protection locked="0"/>
    </xf>
    <xf numFmtId="0" fontId="51" fillId="0" borderId="88" xfId="0" applyFont="1" applyFill="1" applyBorder="1" applyAlignment="1" applyProtection="1">
      <alignment horizontal="center" vertical="center" wrapText="1"/>
      <protection locked="0"/>
    </xf>
    <xf numFmtId="0" fontId="53" fillId="21" borderId="32" xfId="0" applyFont="1" applyFill="1" applyBorder="1" applyAlignment="1" applyProtection="1">
      <alignment horizontal="center" vertical="center" wrapText="1" shrinkToFit="1"/>
      <protection hidden="1"/>
    </xf>
    <xf numFmtId="0" fontId="22" fillId="3" borderId="32" xfId="0" applyFont="1" applyFill="1" applyBorder="1" applyAlignment="1" applyProtection="1">
      <alignment horizontal="center" vertical="center" wrapText="1" shrinkToFit="1" readingOrder="1"/>
      <protection hidden="1"/>
    </xf>
    <xf numFmtId="0" fontId="32" fillId="3" borderId="89" xfId="0" applyFont="1" applyFill="1" applyBorder="1" applyAlignment="1" applyProtection="1">
      <alignment horizontal="center" vertical="center" wrapText="1" shrinkToFit="1" readingOrder="1"/>
      <protection hidden="1"/>
    </xf>
    <xf numFmtId="0" fontId="32" fillId="3" borderId="90" xfId="0" applyFont="1" applyFill="1" applyBorder="1" applyAlignment="1" applyProtection="1">
      <alignment horizontal="center" vertical="center" wrapText="1" shrinkToFit="1" readingOrder="1"/>
      <protection hidden="1"/>
    </xf>
    <xf numFmtId="0" fontId="53" fillId="21" borderId="91" xfId="0" applyFont="1" applyFill="1" applyBorder="1" applyAlignment="1" applyProtection="1">
      <alignment horizontal="center" vertical="center" wrapText="1" shrinkToFit="1"/>
      <protection hidden="1"/>
    </xf>
    <xf numFmtId="0" fontId="22" fillId="3" borderId="57" xfId="0" applyFont="1" applyFill="1" applyBorder="1" applyAlignment="1" applyProtection="1">
      <alignment horizontal="center" vertical="center" wrapText="1" shrinkToFit="1" readingOrder="1"/>
      <protection hidden="1"/>
    </xf>
    <xf numFmtId="0" fontId="44" fillId="21" borderId="31" xfId="0" applyFont="1" applyFill="1" applyBorder="1" applyAlignment="1" applyProtection="1">
      <alignment horizontal="center" vertical="center" wrapText="1" shrinkToFit="1"/>
      <protection hidden="1"/>
    </xf>
    <xf numFmtId="0" fontId="32" fillId="3" borderId="31" xfId="0" applyFont="1" applyFill="1" applyBorder="1" applyAlignment="1" applyProtection="1">
      <alignment horizontal="center" vertical="center" wrapText="1" shrinkToFit="1" readingOrder="1"/>
      <protection hidden="1"/>
    </xf>
    <xf numFmtId="0" fontId="44" fillId="21" borderId="92" xfId="0" applyFont="1" applyFill="1" applyBorder="1" applyAlignment="1" applyProtection="1">
      <alignment horizontal="center" vertical="center" wrapText="1" shrinkToFit="1"/>
      <protection hidden="1"/>
    </xf>
    <xf numFmtId="0" fontId="32" fillId="3" borderId="92" xfId="0" applyFont="1" applyFill="1" applyBorder="1" applyAlignment="1" applyProtection="1">
      <alignment horizontal="center" vertical="center" wrapText="1" shrinkToFit="1" readingOrder="1"/>
      <protection hidden="1"/>
    </xf>
    <xf numFmtId="0" fontId="32" fillId="0" borderId="78" xfId="0" applyFont="1"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0" fillId="0" borderId="32" xfId="0" applyBorder="1" applyAlignment="1">
      <alignment horizontal="center" vertical="center" wrapText="1"/>
    </xf>
    <xf numFmtId="0" fontId="52" fillId="30" borderId="63" xfId="0" applyFont="1" applyFill="1" applyBorder="1" applyAlignment="1" applyProtection="1">
      <alignment horizontal="center" vertical="center" textRotation="255" wrapText="1"/>
      <protection locked="0"/>
    </xf>
    <xf numFmtId="0" fontId="36" fillId="30" borderId="63" xfId="0" applyFont="1" applyFill="1" applyBorder="1" applyAlignment="1">
      <alignment horizontal="center" vertical="center" textRotation="255" wrapText="1"/>
    </xf>
    <xf numFmtId="0" fontId="39" fillId="23" borderId="40" xfId="0" applyFont="1" applyFill="1" applyBorder="1" applyAlignment="1">
      <alignment horizontal="center" vertical="center" wrapText="1"/>
    </xf>
    <xf numFmtId="0" fontId="0" fillId="0" borderId="40" xfId="0" applyBorder="1" applyAlignment="1">
      <alignment horizontal="center" vertical="center" wrapText="1"/>
    </xf>
    <xf numFmtId="0" fontId="47" fillId="24" borderId="6" xfId="0" applyFont="1" applyFill="1" applyBorder="1" applyAlignment="1" applyProtection="1">
      <alignment horizontal="center" vertical="center" wrapText="1"/>
      <protection locked="0"/>
    </xf>
    <xf numFmtId="0" fontId="35" fillId="0" borderId="6" xfId="0" applyFont="1" applyBorder="1" applyAlignment="1">
      <alignment horizontal="center" vertical="center"/>
    </xf>
    <xf numFmtId="0" fontId="32" fillId="0" borderId="36" xfId="0" applyFont="1" applyFill="1" applyBorder="1" applyAlignment="1" applyProtection="1">
      <alignment horizontal="center" vertical="center" wrapText="1"/>
    </xf>
    <xf numFmtId="0" fontId="0" fillId="0" borderId="37" xfId="0" applyBorder="1" applyAlignment="1">
      <alignment wrapText="1"/>
    </xf>
    <xf numFmtId="0" fontId="0" fillId="0" borderId="38" xfId="0" applyBorder="1" applyAlignment="1">
      <alignment wrapText="1"/>
    </xf>
    <xf numFmtId="0" fontId="34" fillId="28" borderId="36" xfId="0" applyFont="1" applyFill="1" applyBorder="1" applyAlignment="1">
      <alignment horizontal="center" vertical="center" textRotation="255" wrapText="1"/>
    </xf>
    <xf numFmtId="0" fontId="36" fillId="28" borderId="37" xfId="0" applyFont="1" applyFill="1" applyBorder="1" applyAlignment="1">
      <alignment horizontal="center" vertical="center" textRotation="255" wrapText="1"/>
    </xf>
    <xf numFmtId="0" fontId="36" fillId="28" borderId="38" xfId="0" applyFont="1" applyFill="1" applyBorder="1" applyAlignment="1">
      <alignment horizontal="center" vertical="center" textRotation="255" wrapText="1"/>
    </xf>
    <xf numFmtId="0" fontId="22" fillId="0" borderId="36" xfId="0" applyFont="1" applyFill="1" applyBorder="1" applyAlignment="1" applyProtection="1">
      <alignment horizontal="center" vertical="center" wrapText="1"/>
    </xf>
    <xf numFmtId="0" fontId="0" fillId="0" borderId="38" xfId="0" applyBorder="1" applyAlignment="1">
      <alignment vertical="center" wrapText="1"/>
    </xf>
    <xf numFmtId="0" fontId="29" fillId="19" borderId="45" xfId="0" applyFont="1" applyFill="1" applyBorder="1" applyAlignment="1">
      <alignment horizontal="center" vertical="center" wrapText="1"/>
    </xf>
    <xf numFmtId="0" fontId="45" fillId="19" borderId="45" xfId="0" applyFont="1" applyFill="1" applyBorder="1" applyAlignment="1">
      <alignment horizontal="center"/>
    </xf>
    <xf numFmtId="0" fontId="32" fillId="0" borderId="64" xfId="0" applyFont="1" applyBorder="1" applyAlignment="1">
      <alignment horizontal="center" vertical="center" wrapText="1"/>
    </xf>
    <xf numFmtId="0" fontId="34" fillId="29" borderId="42" xfId="0" applyFont="1" applyFill="1" applyBorder="1" applyAlignment="1">
      <alignment horizontal="center" vertical="center" textRotation="255" wrapText="1"/>
    </xf>
    <xf numFmtId="0" fontId="36" fillId="29" borderId="0" xfId="0" applyFont="1" applyFill="1" applyBorder="1" applyAlignment="1">
      <alignment horizontal="center" vertical="center" wrapText="1"/>
    </xf>
    <xf numFmtId="0" fontId="0" fillId="0" borderId="0" xfId="0" applyAlignment="1">
      <alignment wrapText="1"/>
    </xf>
    <xf numFmtId="0" fontId="32" fillId="0" borderId="36" xfId="0" applyFont="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84" xfId="0" applyBorder="1" applyAlignment="1">
      <alignment horizontal="center" vertical="center" wrapText="1"/>
    </xf>
    <xf numFmtId="0" fontId="22" fillId="0" borderId="85" xfId="0" applyFont="1" applyFill="1" applyBorder="1" applyAlignment="1" applyProtection="1">
      <alignment horizontal="center" vertical="center" wrapText="1"/>
    </xf>
    <xf numFmtId="0" fontId="37" fillId="18" borderId="81" xfId="0" applyFont="1" applyFill="1" applyBorder="1" applyAlignment="1" applyProtection="1">
      <alignment horizontal="left" vertical="center" textRotation="180" wrapText="1"/>
      <protection locked="0"/>
    </xf>
    <xf numFmtId="0" fontId="1" fillId="0" borderId="81" xfId="0" applyFont="1" applyBorder="1" applyAlignment="1">
      <alignment horizontal="left" vertical="center" textRotation="180" wrapText="1"/>
    </xf>
    <xf numFmtId="0" fontId="1" fillId="0" borderId="82" xfId="0" applyFont="1" applyBorder="1" applyAlignment="1">
      <alignment horizontal="left" vertical="center" textRotation="180" wrapText="1"/>
    </xf>
    <xf numFmtId="0" fontId="32" fillId="0" borderId="42"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79" xfId="0" applyBorder="1" applyAlignment="1">
      <alignment horizontal="center" vertical="center" wrapText="1"/>
    </xf>
    <xf numFmtId="0" fontId="40" fillId="20" borderId="70" xfId="0" applyFont="1" applyFill="1" applyBorder="1" applyAlignment="1" applyProtection="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71" xfId="0" applyFont="1" applyBorder="1" applyAlignment="1">
      <alignment horizontal="center" vertical="top" wrapText="1"/>
    </xf>
    <xf numFmtId="0" fontId="1" fillId="0" borderId="33" xfId="0" applyFont="1" applyBorder="1" applyAlignment="1">
      <alignment horizontal="center" vertical="top" wrapText="1"/>
    </xf>
    <xf numFmtId="0" fontId="1" fillId="0" borderId="54" xfId="0" applyFont="1" applyBorder="1" applyAlignment="1">
      <alignment horizontal="center" vertical="top" wrapText="1"/>
    </xf>
    <xf numFmtId="0" fontId="40" fillId="20" borderId="11"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8" xfId="0" applyFont="1" applyBorder="1" applyAlignment="1">
      <alignment horizontal="center" vertical="center" wrapText="1"/>
    </xf>
    <xf numFmtId="0" fontId="40" fillId="20" borderId="9" xfId="0" applyFont="1" applyFill="1" applyBorder="1" applyAlignment="1" applyProtection="1">
      <alignment horizontal="center" vertical="center" wrapText="1"/>
    </xf>
    <xf numFmtId="0" fontId="13" fillId="0" borderId="0" xfId="0" applyFont="1" applyAlignment="1">
      <alignment horizontal="center" vertical="center" wrapText="1"/>
    </xf>
    <xf numFmtId="0" fontId="13" fillId="0" borderId="33" xfId="0" applyFont="1" applyBorder="1" applyAlignment="1">
      <alignment horizontal="center" vertical="center" wrapText="1"/>
    </xf>
    <xf numFmtId="0" fontId="40" fillId="20" borderId="72" xfId="0" applyFont="1" applyFill="1" applyBorder="1" applyAlignment="1">
      <alignment horizontal="center" vertical="top" wrapText="1"/>
    </xf>
    <xf numFmtId="0" fontId="1" fillId="0" borderId="73" xfId="0" applyFont="1" applyBorder="1" applyAlignment="1">
      <alignment horizontal="center" vertical="top" wrapText="1"/>
    </xf>
    <xf numFmtId="0" fontId="1" fillId="0" borderId="74" xfId="0" applyFont="1" applyBorder="1" applyAlignment="1">
      <alignment horizontal="center" vertical="top" wrapText="1"/>
    </xf>
    <xf numFmtId="0" fontId="40" fillId="20" borderId="36" xfId="0" applyFont="1" applyFill="1" applyBorder="1" applyAlignment="1" applyProtection="1">
      <alignment horizontal="center" vertical="top" wrapText="1"/>
      <protection locked="0"/>
    </xf>
    <xf numFmtId="0" fontId="1" fillId="0" borderId="37" xfId="0" applyFont="1" applyBorder="1" applyAlignment="1">
      <alignment horizontal="center" vertical="top" wrapText="1"/>
    </xf>
    <xf numFmtId="0" fontId="1" fillId="0" borderId="38" xfId="0" applyFont="1" applyBorder="1" applyAlignment="1">
      <alignment horizontal="center" vertical="top" wrapText="1"/>
    </xf>
    <xf numFmtId="0" fontId="1" fillId="20" borderId="36" xfId="0" applyFont="1" applyFill="1" applyBorder="1" applyAlignment="1">
      <alignment horizontal="center" vertical="center" wrapText="1"/>
    </xf>
    <xf numFmtId="0" fontId="1" fillId="0" borderId="37" xfId="0" applyFont="1" applyBorder="1" applyAlignment="1">
      <alignment horizontal="center" wrapText="1"/>
    </xf>
    <xf numFmtId="0" fontId="1" fillId="0" borderId="38" xfId="0" applyFont="1" applyBorder="1" applyAlignment="1">
      <alignment horizontal="center" wrapText="1"/>
    </xf>
    <xf numFmtId="0" fontId="37" fillId="18" borderId="46" xfId="0" applyFont="1" applyFill="1" applyBorder="1" applyAlignment="1" applyProtection="1">
      <alignment horizontal="left" vertical="center" textRotation="180" wrapText="1"/>
      <protection locked="0"/>
    </xf>
    <xf numFmtId="0" fontId="1" fillId="0" borderId="46" xfId="0" applyFont="1" applyBorder="1" applyAlignment="1">
      <alignment horizontal="left" vertical="center" textRotation="180" wrapText="1"/>
    </xf>
    <xf numFmtId="0" fontId="1" fillId="0" borderId="52" xfId="0" applyFont="1" applyBorder="1" applyAlignment="1">
      <alignment horizontal="left" vertical="center" textRotation="180" wrapText="1"/>
    </xf>
    <xf numFmtId="0" fontId="39" fillId="23" borderId="39"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20" borderId="41" xfId="0" applyFont="1" applyFill="1" applyBorder="1" applyAlignment="1">
      <alignment horizontal="center" vertical="center" wrapText="1"/>
    </xf>
    <xf numFmtId="0" fontId="1" fillId="0" borderId="61" xfId="0" applyFont="1" applyBorder="1" applyAlignment="1">
      <alignment horizontal="center" wrapText="1"/>
    </xf>
    <xf numFmtId="0" fontId="1" fillId="0" borderId="43" xfId="0" applyFont="1" applyBorder="1" applyAlignment="1">
      <alignment horizontal="center" vertical="center" wrapText="1"/>
    </xf>
    <xf numFmtId="0" fontId="1" fillId="0" borderId="62" xfId="0" applyFont="1" applyBorder="1" applyAlignment="1">
      <alignment horizontal="center" wrapText="1"/>
    </xf>
    <xf numFmtId="0" fontId="1" fillId="0" borderId="44" xfId="0" applyFont="1" applyBorder="1" applyAlignment="1">
      <alignment horizontal="center" vertical="center" wrapText="1"/>
    </xf>
    <xf numFmtId="0" fontId="1" fillId="0" borderId="48" xfId="0" applyFont="1" applyBorder="1" applyAlignment="1">
      <alignment horizontal="center" wrapText="1"/>
    </xf>
    <xf numFmtId="0" fontId="34" fillId="27" borderId="36" xfId="0" applyFont="1" applyFill="1" applyBorder="1" applyAlignment="1">
      <alignment horizontal="center" vertical="center" textRotation="255" wrapText="1"/>
    </xf>
    <xf numFmtId="0" fontId="33" fillId="27" borderId="37" xfId="0" applyFont="1" applyFill="1" applyBorder="1" applyAlignment="1">
      <alignment horizontal="center" vertical="center" textRotation="255" wrapText="1"/>
    </xf>
    <xf numFmtId="0" fontId="34" fillId="26" borderId="42" xfId="0" applyFont="1" applyFill="1" applyBorder="1" applyAlignment="1" applyProtection="1">
      <alignment horizontal="center" vertical="center" textRotation="255" wrapText="1"/>
      <protection locked="0"/>
    </xf>
    <xf numFmtId="0" fontId="36" fillId="26" borderId="0" xfId="0" applyFont="1" applyFill="1" applyAlignment="1">
      <alignment horizontal="center" vertical="center" textRotation="255" wrapText="1"/>
    </xf>
    <xf numFmtId="0" fontId="36" fillId="26" borderId="45" xfId="0" applyFont="1" applyFill="1" applyBorder="1" applyAlignment="1">
      <alignment horizontal="center" vertical="center" textRotation="255" wrapText="1"/>
    </xf>
    <xf numFmtId="0" fontId="37" fillId="18" borderId="81" xfId="0" applyFont="1" applyFill="1" applyBorder="1" applyAlignment="1">
      <alignment horizontal="left" vertical="center"/>
    </xf>
    <xf numFmtId="0" fontId="1" fillId="18" borderId="81" xfId="0" applyFont="1" applyFill="1" applyBorder="1" applyAlignment="1">
      <alignment horizontal="left" vertical="center"/>
    </xf>
    <xf numFmtId="0" fontId="1" fillId="0" borderId="81" xfId="0" applyFont="1" applyBorder="1" applyAlignment="1">
      <alignment horizontal="left" vertical="center"/>
    </xf>
    <xf numFmtId="0" fontId="37" fillId="18" borderId="46" xfId="0" applyFont="1" applyFill="1" applyBorder="1" applyAlignment="1">
      <alignment horizontal="left" vertical="center"/>
    </xf>
    <xf numFmtId="0" fontId="1" fillId="0" borderId="46" xfId="0" applyFont="1" applyBorder="1" applyAlignment="1">
      <alignment horizontal="left" vertical="center"/>
    </xf>
    <xf numFmtId="0" fontId="22" fillId="0" borderId="68" xfId="0" applyFont="1" applyFill="1" applyBorder="1" applyAlignment="1" applyProtection="1">
      <alignment horizontal="center" vertical="center" wrapText="1"/>
    </xf>
    <xf numFmtId="0" fontId="0" fillId="0" borderId="80" xfId="0" applyBorder="1" applyAlignment="1">
      <alignment horizontal="center" vertical="center" wrapText="1"/>
    </xf>
    <xf numFmtId="0" fontId="34" fillId="25" borderId="63" xfId="0" applyFont="1" applyFill="1" applyBorder="1" applyAlignment="1" applyProtection="1">
      <alignment horizontal="center" vertical="center" textRotation="255" wrapText="1"/>
      <protection locked="0"/>
    </xf>
    <xf numFmtId="0" fontId="34" fillId="25" borderId="63" xfId="0" applyFont="1" applyFill="1" applyBorder="1" applyAlignment="1">
      <alignment horizontal="center" vertical="center" textRotation="255" wrapText="1"/>
    </xf>
    <xf numFmtId="0" fontId="34" fillId="25" borderId="12" xfId="0" applyFont="1" applyFill="1" applyBorder="1" applyAlignment="1">
      <alignment horizontal="center" vertical="center" textRotation="255" wrapText="1"/>
    </xf>
    <xf numFmtId="0" fontId="34" fillId="16" borderId="36" xfId="0" applyFont="1" applyFill="1" applyBorder="1" applyAlignment="1" applyProtection="1">
      <alignment horizontal="center" vertical="center" textRotation="255" wrapText="1"/>
      <protection locked="0"/>
    </xf>
    <xf numFmtId="0" fontId="34" fillId="16" borderId="37" xfId="0" applyFont="1" applyFill="1" applyBorder="1" applyAlignment="1">
      <alignment horizontal="center" vertical="center" textRotation="255" wrapText="1"/>
    </xf>
    <xf numFmtId="0" fontId="34" fillId="16" borderId="38" xfId="0" applyFont="1" applyFill="1" applyBorder="1" applyAlignment="1">
      <alignment horizontal="center" vertical="center" textRotation="255"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6" fillId="0" borderId="23"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17" fillId="6" borderId="11" xfId="0" applyFont="1" applyFill="1" applyBorder="1" applyAlignment="1">
      <alignment horizontal="center" vertical="center" wrapText="1" readingOrder="1"/>
    </xf>
    <xf numFmtId="0" fontId="17" fillId="6" borderId="9" xfId="0" applyFont="1" applyFill="1" applyBorder="1" applyAlignment="1">
      <alignment horizontal="center" vertical="center" wrapText="1" readingOrder="1"/>
    </xf>
    <xf numFmtId="0" fontId="17" fillId="6" borderId="10" xfId="0" applyFont="1" applyFill="1" applyBorder="1" applyAlignment="1">
      <alignment horizontal="center" vertical="center" wrapText="1" readingOrder="1"/>
    </xf>
    <xf numFmtId="0" fontId="17" fillId="6" borderId="3" xfId="0" applyFont="1" applyFill="1" applyBorder="1" applyAlignment="1">
      <alignment horizontal="center" vertical="center" wrapText="1" readingOrder="1"/>
    </xf>
    <xf numFmtId="0" fontId="17" fillId="6" borderId="2" xfId="0" applyFont="1" applyFill="1" applyBorder="1" applyAlignment="1">
      <alignment horizontal="center" vertical="center" wrapText="1" readingOrder="1"/>
    </xf>
    <xf numFmtId="0" fontId="17" fillId="6" borderId="4" xfId="0" applyFont="1" applyFill="1" applyBorder="1" applyAlignment="1">
      <alignment horizontal="center" vertical="center" wrapText="1" readingOrder="1"/>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2" xfId="0" applyFont="1" applyBorder="1" applyAlignment="1">
      <alignment horizontal="center" vertical="center" wrapText="1"/>
    </xf>
  </cellXfs>
  <cellStyles count="6">
    <cellStyle name="Hyperlink" xfId="1" builtinId="8"/>
    <cellStyle name="Normal" xfId="0" builtinId="0"/>
    <cellStyle name="Normal 2" xfId="2" xr:uid="{00000000-0005-0000-0000-000002000000}"/>
    <cellStyle name="Normal 2 2" xfId="5" xr:uid="{00000000-0005-0000-0000-000003000000}"/>
    <cellStyle name="Normal 3" xfId="4" xr:uid="{00000000-0005-0000-0000-000004000000}"/>
    <cellStyle name="Percent" xfId="3" builtinId="5"/>
  </cellStyles>
  <dxfs count="17">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rgb="FF008000"/>
        </patternFill>
      </fill>
    </dxf>
    <dxf>
      <font>
        <color auto="1"/>
      </font>
      <fill>
        <patternFill>
          <bgColor rgb="FF0070C0"/>
        </patternFill>
      </fill>
    </dxf>
    <dxf>
      <font>
        <condense val="0"/>
        <extend val="0"/>
        <color indexed="8"/>
      </font>
      <fill>
        <patternFill>
          <bgColor indexed="52"/>
        </patternFill>
      </fill>
    </dxf>
    <dxf>
      <font>
        <condense val="0"/>
        <extend val="0"/>
        <color indexed="9"/>
      </font>
      <fill>
        <patternFill>
          <bgColor indexed="10"/>
        </patternFill>
      </fill>
    </dxf>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rgb="FF008000"/>
        </patternFill>
      </fill>
    </dxf>
    <dxf>
      <font>
        <color auto="1"/>
      </font>
      <fill>
        <patternFill>
          <bgColor rgb="FF0070C0"/>
        </patternFill>
      </fill>
    </dxf>
    <dxf>
      <font>
        <condense val="0"/>
        <extend val="0"/>
        <color indexed="8"/>
      </font>
      <fill>
        <patternFill>
          <bgColor indexed="52"/>
        </patternFill>
      </fill>
    </dxf>
    <dxf>
      <font>
        <condense val="0"/>
        <extend val="0"/>
        <color indexed="9"/>
      </font>
      <fill>
        <patternFill>
          <bgColor indexed="10"/>
        </patternFill>
      </fill>
    </dxf>
    <dxf>
      <font>
        <b val="0"/>
        <i/>
        <color theme="1" tint="0.499984740745262"/>
      </font>
    </dxf>
    <dxf>
      <font>
        <b val="0"/>
        <i/>
        <color theme="0" tint="-0.499984740745262"/>
      </font>
    </dxf>
    <dxf>
      <font>
        <b val="0"/>
        <i/>
        <color theme="1" tint="0.499984740745262"/>
      </font>
    </dxf>
    <dxf>
      <font>
        <b val="0"/>
        <i/>
        <color theme="0" tint="-0.499984740745262"/>
      </font>
    </dxf>
    <dxf>
      <font>
        <color theme="1" tint="0.34998626667073579"/>
      </font>
      <fill>
        <patternFill>
          <bgColor theme="1" tint="0.34998626667073579"/>
        </patternFill>
      </fill>
    </dxf>
  </dxfs>
  <tableStyles count="0" defaultTableStyle="TableStyleMedium9" defaultPivotStyle="PivotStyleLight16"/>
  <colors>
    <mruColors>
      <color rgb="FFCC0000"/>
      <color rgb="FFE11B22"/>
      <color rgb="FFFF0000"/>
      <color rgb="FF90B1A9"/>
      <color rgb="FF000000"/>
      <color rgb="FFB8A988"/>
      <color rgb="FF008000"/>
      <color rgb="FF0099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113548</xdr:colOff>
      <xdr:row>24</xdr:row>
      <xdr:rowOff>95250</xdr:rowOff>
    </xdr:to>
    <xdr:pic>
      <xdr:nvPicPr>
        <xdr:cNvPr id="3" name="Picture 2">
          <a:extLst>
            <a:ext uri="{FF2B5EF4-FFF2-40B4-BE49-F238E27FC236}">
              <a16:creationId xmlns:a16="http://schemas.microsoft.com/office/drawing/2014/main" id="{E4AF27F3-38E9-4DF1-A370-15A5FA176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14348" cy="3981450"/>
        </a:xfrm>
        <a:prstGeom prst="rect">
          <a:avLst/>
        </a:prstGeom>
      </xdr:spPr>
    </xdr:pic>
    <xdr:clientData/>
  </xdr:twoCellAnchor>
  <xdr:twoCellAnchor editAs="oneCell">
    <xdr:from>
      <xdr:col>5</xdr:col>
      <xdr:colOff>280950</xdr:colOff>
      <xdr:row>0</xdr:row>
      <xdr:rowOff>61875</xdr:rowOff>
    </xdr:from>
    <xdr:to>
      <xdr:col>11</xdr:col>
      <xdr:colOff>147946</xdr:colOff>
      <xdr:row>25</xdr:row>
      <xdr:rowOff>3859</xdr:rowOff>
    </xdr:to>
    <xdr:pic>
      <xdr:nvPicPr>
        <xdr:cNvPr id="7" name="Picture 6">
          <a:extLst>
            <a:ext uri="{FF2B5EF4-FFF2-40B4-BE49-F238E27FC236}">
              <a16:creationId xmlns:a16="http://schemas.microsoft.com/office/drawing/2014/main" id="{A4E521BE-FBE8-4444-BDB8-CC2B44E5F5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1750" y="61875"/>
          <a:ext cx="3524596" cy="39901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CC%20Event%20Risk%20Assessment%20Template%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Risk Register Template"/>
      <sheetName val="Sheet2"/>
      <sheetName val="Sheet1"/>
      <sheetName val="City of Swan Risk Tables"/>
      <sheetName val="Risk Process"/>
      <sheetName val="Hierarchy of Controls"/>
      <sheetName val="Lists"/>
    </sheetNames>
    <sheetDataSet>
      <sheetData sheetId="0" refreshError="1"/>
      <sheetData sheetId="1" refreshError="1"/>
      <sheetData sheetId="2" refreshError="1"/>
      <sheetData sheetId="3" refreshError="1"/>
      <sheetData sheetId="4" refreshError="1"/>
      <sheetData sheetId="5" refreshError="1"/>
      <sheetData sheetId="6">
        <row r="16">
          <cell r="A16" t="str">
            <v>5-SevereA-Almost Certain</v>
          </cell>
          <cell r="B16" t="str">
            <v>5-Severe</v>
          </cell>
          <cell r="C16" t="str">
            <v>A-Almost Certain</v>
          </cell>
          <cell r="D16" t="str">
            <v>Very High</v>
          </cell>
          <cell r="E16">
            <v>25</v>
          </cell>
        </row>
        <row r="17">
          <cell r="A17" t="str">
            <v>5-SevereB-Likely</v>
          </cell>
          <cell r="B17" t="str">
            <v>5-Severe</v>
          </cell>
          <cell r="C17" t="str">
            <v>B-Likely</v>
          </cell>
          <cell r="D17" t="str">
            <v>Very High</v>
          </cell>
          <cell r="E17">
            <v>20</v>
          </cell>
        </row>
        <row r="18">
          <cell r="A18" t="str">
            <v>4-SignificantA-Almost Certain</v>
          </cell>
          <cell r="B18" t="str">
            <v>4-Significant</v>
          </cell>
          <cell r="C18" t="str">
            <v>A-Almost Certain</v>
          </cell>
          <cell r="D18" t="str">
            <v>Very High</v>
          </cell>
          <cell r="E18">
            <v>20</v>
          </cell>
        </row>
        <row r="19">
          <cell r="A19" t="str">
            <v>5-SevereC-Possible</v>
          </cell>
          <cell r="B19" t="str">
            <v>5-Severe</v>
          </cell>
          <cell r="C19" t="str">
            <v>C-Possible</v>
          </cell>
          <cell r="D19" t="str">
            <v>High</v>
          </cell>
          <cell r="E19">
            <v>15</v>
          </cell>
        </row>
        <row r="20">
          <cell r="A20" t="str">
            <v>4-SignificantB-Likely</v>
          </cell>
          <cell r="B20" t="str">
            <v>4-Significant</v>
          </cell>
          <cell r="C20" t="str">
            <v>B-Likely</v>
          </cell>
          <cell r="D20" t="str">
            <v>High</v>
          </cell>
          <cell r="E20">
            <v>16</v>
          </cell>
        </row>
        <row r="21">
          <cell r="A21" t="str">
            <v>3-ModerateA-Almost Certain</v>
          </cell>
          <cell r="B21" t="str">
            <v>3-Moderate</v>
          </cell>
          <cell r="C21" t="str">
            <v>A-Almost Certain</v>
          </cell>
          <cell r="D21" t="str">
            <v>High</v>
          </cell>
          <cell r="E21">
            <v>15</v>
          </cell>
        </row>
        <row r="22">
          <cell r="A22" t="str">
            <v>5-SevereD-Unlikely</v>
          </cell>
          <cell r="B22" t="str">
            <v>5-Severe</v>
          </cell>
          <cell r="C22" t="str">
            <v>D-Unlikely</v>
          </cell>
          <cell r="D22" t="str">
            <v>High</v>
          </cell>
          <cell r="E22">
            <v>10</v>
          </cell>
        </row>
        <row r="23">
          <cell r="A23" t="str">
            <v>4-SignificantC-Possible</v>
          </cell>
          <cell r="B23" t="str">
            <v>4-Significant</v>
          </cell>
          <cell r="C23" t="str">
            <v>C-Possible</v>
          </cell>
          <cell r="D23" t="str">
            <v>High</v>
          </cell>
          <cell r="E23">
            <v>12</v>
          </cell>
        </row>
        <row r="24">
          <cell r="A24" t="str">
            <v>3-ModerateB-Likely</v>
          </cell>
          <cell r="B24" t="str">
            <v>3-Moderate</v>
          </cell>
          <cell r="C24" t="str">
            <v>B-Likely</v>
          </cell>
          <cell r="D24" t="str">
            <v>High</v>
          </cell>
          <cell r="E24">
            <v>12</v>
          </cell>
        </row>
        <row r="25">
          <cell r="A25" t="str">
            <v>2-MinorA-Almost Certain</v>
          </cell>
          <cell r="B25" t="str">
            <v>2-Minor</v>
          </cell>
          <cell r="C25" t="str">
            <v>A-Almost Certain</v>
          </cell>
          <cell r="D25" t="str">
            <v>High</v>
          </cell>
          <cell r="E25">
            <v>10</v>
          </cell>
        </row>
        <row r="26">
          <cell r="A26" t="str">
            <v>5-SevereE-Rare</v>
          </cell>
          <cell r="B26" t="str">
            <v>5-Severe</v>
          </cell>
          <cell r="C26" t="str">
            <v>E-Rare</v>
          </cell>
          <cell r="D26" t="str">
            <v>Medium</v>
          </cell>
          <cell r="E26">
            <v>5</v>
          </cell>
        </row>
        <row r="27">
          <cell r="A27" t="str">
            <v>4-SignificantD-Unlikely</v>
          </cell>
          <cell r="B27" t="str">
            <v>4-Significant</v>
          </cell>
          <cell r="C27" t="str">
            <v>D-Unlikely</v>
          </cell>
          <cell r="D27" t="str">
            <v>Medium</v>
          </cell>
          <cell r="E27">
            <v>8</v>
          </cell>
        </row>
        <row r="28">
          <cell r="A28" t="str">
            <v>3-ModerateC-Possible</v>
          </cell>
          <cell r="B28" t="str">
            <v>3-Moderate</v>
          </cell>
          <cell r="C28" t="str">
            <v>C-Possible</v>
          </cell>
          <cell r="D28" t="str">
            <v>Medium</v>
          </cell>
          <cell r="E28">
            <v>9</v>
          </cell>
        </row>
        <row r="29">
          <cell r="A29" t="str">
            <v>2-MinorB-Likely</v>
          </cell>
          <cell r="B29" t="str">
            <v>2-Minor</v>
          </cell>
          <cell r="C29" t="str">
            <v>B-Likely</v>
          </cell>
          <cell r="D29" t="str">
            <v>Medium</v>
          </cell>
          <cell r="E29">
            <v>8</v>
          </cell>
        </row>
        <row r="30">
          <cell r="A30" t="str">
            <v>1-InsignificantA-Almost Certain</v>
          </cell>
          <cell r="B30" t="str">
            <v>1-Insignificant</v>
          </cell>
          <cell r="C30" t="str">
            <v>A-Almost Certain</v>
          </cell>
          <cell r="D30" t="str">
            <v>Medium</v>
          </cell>
          <cell r="E30">
            <v>5</v>
          </cell>
        </row>
        <row r="31">
          <cell r="A31" t="str">
            <v>4-SignificantE-Rare</v>
          </cell>
          <cell r="B31" t="str">
            <v>4-Significant</v>
          </cell>
          <cell r="C31" t="str">
            <v>E-Rare</v>
          </cell>
          <cell r="D31" t="str">
            <v>Low</v>
          </cell>
          <cell r="E31">
            <v>4</v>
          </cell>
        </row>
        <row r="32">
          <cell r="A32" t="str">
            <v>3-ModerateD-Unlikely</v>
          </cell>
          <cell r="B32" t="str">
            <v>3-Moderate</v>
          </cell>
          <cell r="C32" t="str">
            <v>D-Unlikely</v>
          </cell>
          <cell r="D32" t="str">
            <v>Medium</v>
          </cell>
          <cell r="E32">
            <v>6</v>
          </cell>
        </row>
        <row r="33">
          <cell r="A33" t="str">
            <v>2-MinorC-Possible</v>
          </cell>
          <cell r="B33" t="str">
            <v>2-Minor</v>
          </cell>
          <cell r="C33" t="str">
            <v>C-Possible</v>
          </cell>
          <cell r="D33" t="str">
            <v>Medium</v>
          </cell>
          <cell r="E33">
            <v>6</v>
          </cell>
        </row>
        <row r="34">
          <cell r="A34" t="str">
            <v>1-InsignificantB-Likely</v>
          </cell>
          <cell r="B34" t="str">
            <v>1-Insignificant</v>
          </cell>
          <cell r="C34" t="str">
            <v>B-Likely</v>
          </cell>
          <cell r="D34" t="str">
            <v>Low</v>
          </cell>
          <cell r="E34">
            <v>4</v>
          </cell>
        </row>
        <row r="35">
          <cell r="A35" t="str">
            <v>3-ModerateE-Rare</v>
          </cell>
          <cell r="B35" t="str">
            <v>3-Moderate</v>
          </cell>
          <cell r="C35" t="str">
            <v>E-Rare</v>
          </cell>
          <cell r="D35" t="str">
            <v>Low</v>
          </cell>
          <cell r="E35">
            <v>3</v>
          </cell>
        </row>
        <row r="36">
          <cell r="A36" t="str">
            <v>2-MinorD-Unlikely</v>
          </cell>
          <cell r="B36" t="str">
            <v>2-Minor</v>
          </cell>
          <cell r="C36" t="str">
            <v>D-Unlikely</v>
          </cell>
          <cell r="D36" t="str">
            <v>Low</v>
          </cell>
          <cell r="E36">
            <v>4</v>
          </cell>
        </row>
        <row r="37">
          <cell r="A37" t="str">
            <v>1-InsignificantC-Possible</v>
          </cell>
          <cell r="B37" t="str">
            <v>1-Insignificant</v>
          </cell>
          <cell r="C37" t="str">
            <v>C-Possible</v>
          </cell>
          <cell r="D37" t="str">
            <v>Low</v>
          </cell>
          <cell r="E37">
            <v>3</v>
          </cell>
        </row>
        <row r="38">
          <cell r="A38" t="str">
            <v>2-MinorE-Rare</v>
          </cell>
          <cell r="B38" t="str">
            <v>2-Minor</v>
          </cell>
          <cell r="C38" t="str">
            <v>E-Rare</v>
          </cell>
          <cell r="D38" t="str">
            <v>Low</v>
          </cell>
          <cell r="E38">
            <v>2</v>
          </cell>
        </row>
        <row r="39">
          <cell r="A39" t="str">
            <v>1-InsignificantD-Unlikely</v>
          </cell>
          <cell r="B39" t="str">
            <v>1-Insignificant</v>
          </cell>
          <cell r="C39" t="str">
            <v>D-Unlikely</v>
          </cell>
          <cell r="D39" t="str">
            <v>Low</v>
          </cell>
          <cell r="E39">
            <v>2</v>
          </cell>
        </row>
        <row r="40">
          <cell r="A40" t="str">
            <v>1-InsignificantE-Rare</v>
          </cell>
          <cell r="B40" t="str">
            <v>1-Insignificant</v>
          </cell>
          <cell r="C40" t="str">
            <v>E-Rare</v>
          </cell>
          <cell r="D40" t="str">
            <v>Low</v>
          </cell>
          <cell r="E40">
            <v>1</v>
          </cell>
        </row>
        <row r="41">
          <cell r="A41" t="str">
            <v>N/A</v>
          </cell>
          <cell r="B41" t="str">
            <v>N/A</v>
          </cell>
          <cell r="C41" t="str">
            <v>N/A</v>
          </cell>
          <cell r="D41" t="str">
            <v>N/A</v>
          </cell>
          <cell r="E41"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W180"/>
  <sheetViews>
    <sheetView showGridLines="0" tabSelected="1" topLeftCell="B15" zoomScale="71" zoomScaleNormal="71" zoomScalePageLayoutView="60" workbookViewId="0">
      <selection activeCell="C16" sqref="C16:C17"/>
    </sheetView>
  </sheetViews>
  <sheetFormatPr defaultColWidth="9.140625" defaultRowHeight="21" x14ac:dyDescent="0.35"/>
  <cols>
    <col min="1" max="1" width="9.140625" style="49" hidden="1" customWidth="1"/>
    <col min="2" max="2" width="14.7109375" style="49" customWidth="1"/>
    <col min="3" max="3" width="31.7109375" style="174" customWidth="1"/>
    <col min="4" max="4" width="31.7109375" style="49" customWidth="1"/>
    <col min="5" max="5" width="18.7109375" style="43" customWidth="1"/>
    <col min="6" max="6" width="15.7109375" style="43" customWidth="1"/>
    <col min="7" max="8" width="14.28515625" style="43" customWidth="1"/>
    <col min="9" max="9" width="13.42578125" style="43" customWidth="1"/>
    <col min="10" max="10" width="107.42578125" style="43" customWidth="1"/>
    <col min="11" max="11" width="16" style="85" customWidth="1"/>
    <col min="12" max="12" width="15.42578125" style="43" customWidth="1"/>
    <col min="13" max="13" width="14.42578125" style="43" customWidth="1"/>
    <col min="14" max="14" width="12.42578125" style="43" customWidth="1"/>
    <col min="15" max="15" width="22.28515625" style="43" customWidth="1"/>
    <col min="16" max="16" width="20.140625" style="43" customWidth="1"/>
    <col min="17" max="17" width="15.42578125" style="102" customWidth="1"/>
    <col min="18" max="99" width="9.140625" style="102"/>
    <col min="100" max="16384" width="9.140625" style="43"/>
  </cols>
  <sheetData>
    <row r="1" spans="1:101" ht="135.75" customHeight="1" thickBot="1" x14ac:dyDescent="0.4">
      <c r="A1" s="88"/>
      <c r="B1" s="263" t="s">
        <v>259</v>
      </c>
      <c r="C1" s="264"/>
      <c r="D1" s="264"/>
      <c r="E1" s="264"/>
      <c r="F1" s="264"/>
      <c r="G1" s="264"/>
      <c r="H1" s="264"/>
      <c r="I1" s="264"/>
      <c r="J1" s="264"/>
      <c r="K1" s="264"/>
      <c r="L1" s="264"/>
      <c r="M1" s="264"/>
      <c r="N1" s="264"/>
      <c r="O1" s="264"/>
      <c r="P1" s="264"/>
      <c r="Q1" s="101"/>
      <c r="Y1" s="101"/>
      <c r="Z1" s="101"/>
      <c r="AA1" s="101"/>
    </row>
    <row r="2" spans="1:101" s="87" customFormat="1" ht="39" customHeight="1" thickBot="1" x14ac:dyDescent="0.4">
      <c r="A2" s="89"/>
      <c r="B2" s="142"/>
      <c r="C2" s="172"/>
      <c r="D2" s="147"/>
      <c r="E2" s="147"/>
      <c r="F2" s="167"/>
      <c r="G2" s="167"/>
      <c r="H2" s="168"/>
      <c r="I2" s="143"/>
      <c r="J2" s="144"/>
      <c r="K2" s="145"/>
      <c r="L2" s="146"/>
      <c r="M2" s="147"/>
      <c r="N2" s="148"/>
      <c r="O2" s="148"/>
      <c r="P2" s="149"/>
      <c r="Q2" s="103"/>
      <c r="R2" s="104"/>
      <c r="S2" s="104"/>
      <c r="T2" s="104"/>
      <c r="U2" s="104"/>
      <c r="V2" s="104"/>
      <c r="W2" s="104"/>
      <c r="X2" s="104"/>
      <c r="Y2" s="104"/>
      <c r="Z2" s="104"/>
      <c r="AA2" s="104"/>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row>
    <row r="3" spans="1:101" ht="41.25" customHeight="1" thickTop="1" thickBot="1" x14ac:dyDescent="0.4">
      <c r="A3" s="92"/>
      <c r="B3" s="152"/>
      <c r="C3" s="192" t="s">
        <v>97</v>
      </c>
      <c r="D3" s="331"/>
      <c r="E3" s="332"/>
      <c r="F3" s="332"/>
      <c r="G3" s="332"/>
      <c r="H3" s="332"/>
      <c r="I3" s="332"/>
      <c r="J3" s="191" t="s">
        <v>95</v>
      </c>
      <c r="K3" s="284"/>
      <c r="L3" s="285"/>
      <c r="M3" s="285"/>
      <c r="N3" s="285"/>
      <c r="O3" s="285"/>
      <c r="P3" s="286"/>
    </row>
    <row r="4" spans="1:101" ht="41.25" customHeight="1" thickTop="1" thickBot="1" x14ac:dyDescent="0.4">
      <c r="A4" s="92"/>
      <c r="B4" s="152"/>
      <c r="C4" s="192" t="s">
        <v>41</v>
      </c>
      <c r="D4" s="331"/>
      <c r="E4" s="333"/>
      <c r="F4" s="333"/>
      <c r="G4" s="333"/>
      <c r="H4" s="333"/>
      <c r="I4" s="333"/>
      <c r="J4" s="191" t="s">
        <v>98</v>
      </c>
      <c r="K4" s="284"/>
      <c r="L4" s="285"/>
      <c r="M4" s="285"/>
      <c r="N4" s="285"/>
      <c r="O4" s="285"/>
      <c r="P4" s="286"/>
    </row>
    <row r="5" spans="1:101" ht="41.25" customHeight="1" thickTop="1" x14ac:dyDescent="0.35">
      <c r="A5" s="92"/>
      <c r="B5" s="152"/>
      <c r="C5" s="192" t="s">
        <v>43</v>
      </c>
      <c r="D5" s="334"/>
      <c r="E5" s="335"/>
      <c r="F5" s="335"/>
      <c r="G5" s="335"/>
      <c r="H5" s="335"/>
      <c r="I5" s="335"/>
      <c r="J5" s="191" t="s">
        <v>94</v>
      </c>
      <c r="K5" s="315"/>
      <c r="L5" s="316"/>
      <c r="M5" s="316"/>
      <c r="N5" s="316"/>
      <c r="O5" s="316"/>
      <c r="P5" s="317"/>
    </row>
    <row r="6" spans="1:101" s="87" customFormat="1" ht="21" customHeight="1" thickBot="1" x14ac:dyDescent="0.3">
      <c r="A6" s="89"/>
      <c r="B6" s="89"/>
      <c r="C6" s="173"/>
      <c r="D6" s="97"/>
      <c r="E6" s="97"/>
      <c r="F6" s="98"/>
      <c r="G6" s="98"/>
      <c r="H6" s="98"/>
      <c r="I6" s="97"/>
      <c r="J6" s="97"/>
      <c r="K6" s="97"/>
      <c r="L6" s="99"/>
      <c r="M6" s="100"/>
      <c r="N6" s="100"/>
      <c r="O6" s="100"/>
      <c r="P6" s="150"/>
      <c r="Q6" s="103"/>
      <c r="R6" s="104"/>
      <c r="S6" s="104"/>
      <c r="T6" s="104"/>
      <c r="U6" s="104"/>
      <c r="V6" s="104"/>
      <c r="W6" s="104"/>
      <c r="X6" s="104"/>
      <c r="Y6" s="104"/>
      <c r="Z6" s="104"/>
      <c r="AA6" s="104"/>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row>
    <row r="7" spans="1:101" ht="44.25" customHeight="1" x14ac:dyDescent="0.4">
      <c r="A7" s="88"/>
      <c r="B7" s="151"/>
      <c r="C7" s="273" t="s">
        <v>238</v>
      </c>
      <c r="D7" s="274"/>
      <c r="E7" s="274"/>
      <c r="F7" s="274"/>
      <c r="G7" s="274"/>
      <c r="H7" s="274"/>
      <c r="I7" s="274"/>
      <c r="J7" s="274"/>
      <c r="K7" s="274"/>
      <c r="L7" s="140"/>
      <c r="M7" s="140"/>
      <c r="N7" s="140"/>
      <c r="O7" s="140"/>
      <c r="P7" s="169"/>
      <c r="Q7" s="86"/>
    </row>
    <row r="8" spans="1:101" s="139" customFormat="1" ht="44.25" customHeight="1" thickBot="1" x14ac:dyDescent="0.25">
      <c r="A8" s="136"/>
      <c r="B8" s="153"/>
      <c r="C8" s="318" t="s">
        <v>87</v>
      </c>
      <c r="D8" s="319"/>
      <c r="E8" s="195" t="s">
        <v>93</v>
      </c>
      <c r="F8" s="261" t="s">
        <v>88</v>
      </c>
      <c r="G8" s="262"/>
      <c r="H8" s="262"/>
      <c r="I8" s="262"/>
      <c r="J8" s="195" t="s">
        <v>89</v>
      </c>
      <c r="K8" s="196" t="s">
        <v>85</v>
      </c>
      <c r="L8" s="197"/>
      <c r="M8" s="197"/>
      <c r="N8" s="197"/>
      <c r="O8" s="195" t="s">
        <v>86</v>
      </c>
      <c r="P8" s="198" t="s">
        <v>90</v>
      </c>
      <c r="Q8" s="137"/>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row>
    <row r="9" spans="1:101" ht="42.6" customHeight="1" thickBot="1" x14ac:dyDescent="0.4">
      <c r="A9" s="90"/>
      <c r="B9" s="154"/>
      <c r="C9" s="320" t="s">
        <v>208</v>
      </c>
      <c r="D9" s="321"/>
      <c r="E9" s="312" t="s">
        <v>209</v>
      </c>
      <c r="F9" s="291" t="s">
        <v>210</v>
      </c>
      <c r="G9" s="292"/>
      <c r="H9" s="292"/>
      <c r="I9" s="293"/>
      <c r="J9" s="303" t="s">
        <v>211</v>
      </c>
      <c r="K9" s="297" t="s">
        <v>212</v>
      </c>
      <c r="L9" s="298"/>
      <c r="M9" s="298"/>
      <c r="N9" s="299"/>
      <c r="O9" s="309" t="s">
        <v>213</v>
      </c>
      <c r="P9" s="306" t="s">
        <v>214</v>
      </c>
    </row>
    <row r="10" spans="1:101" s="45" customFormat="1" ht="46.5" customHeight="1" thickBot="1" x14ac:dyDescent="0.25">
      <c r="A10" s="91"/>
      <c r="B10" s="151"/>
      <c r="C10" s="322"/>
      <c r="D10" s="323"/>
      <c r="E10" s="313"/>
      <c r="F10" s="294"/>
      <c r="G10" s="295"/>
      <c r="H10" s="295"/>
      <c r="I10" s="296"/>
      <c r="J10" s="304"/>
      <c r="K10" s="300"/>
      <c r="L10" s="301"/>
      <c r="M10" s="301"/>
      <c r="N10" s="302"/>
      <c r="O10" s="310"/>
      <c r="P10" s="307"/>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44"/>
      <c r="CW10" s="44"/>
    </row>
    <row r="11" spans="1:101" ht="160.5" customHeight="1" thickBot="1" x14ac:dyDescent="0.4">
      <c r="A11" s="92"/>
      <c r="B11" s="155"/>
      <c r="C11" s="324"/>
      <c r="D11" s="325"/>
      <c r="E11" s="314"/>
      <c r="F11" s="199" t="s">
        <v>91</v>
      </c>
      <c r="G11" s="200" t="s">
        <v>3</v>
      </c>
      <c r="H11" s="200" t="s">
        <v>12</v>
      </c>
      <c r="I11" s="200" t="s">
        <v>92</v>
      </c>
      <c r="J11" s="305"/>
      <c r="K11" s="201" t="s">
        <v>91</v>
      </c>
      <c r="L11" s="201" t="s">
        <v>3</v>
      </c>
      <c r="M11" s="201" t="s">
        <v>12</v>
      </c>
      <c r="N11" s="201" t="s">
        <v>92</v>
      </c>
      <c r="O11" s="311"/>
      <c r="P11" s="308"/>
    </row>
    <row r="12" spans="1:101" s="46" customFormat="1" ht="103.15" customHeight="1" x14ac:dyDescent="0.25">
      <c r="A12" s="93"/>
      <c r="B12" s="338" t="s">
        <v>270</v>
      </c>
      <c r="C12" s="275" t="s">
        <v>100</v>
      </c>
      <c r="D12" s="156" t="s">
        <v>106</v>
      </c>
      <c r="E12" s="202"/>
      <c r="F12" s="189"/>
      <c r="G12" s="189"/>
      <c r="H12" s="203" t="str">
        <f>IF(ISBLANK(G12),"",(VLOOKUP(CONCATENATE(F12&amp;G12),([1]Lists!$A$16:$E$41),4,FALSE)))</f>
        <v/>
      </c>
      <c r="I12" s="212" t="str">
        <f>IF(ISBLANK(G12),"",VLOOKUP(CONCATENATE(F12&amp;G12),([1]Lists!$A$16:$E$41),5,FALSE))</f>
        <v/>
      </c>
      <c r="J12" s="180" t="s">
        <v>109</v>
      </c>
      <c r="K12" s="207"/>
      <c r="L12" s="207"/>
      <c r="M12" s="246" t="str">
        <f>IF(ISBLANK(L12),"",(VLOOKUP(CONCATENATE(K12&amp;L12),([1]Lists!$A$16:$E$41),4,FALSE)))</f>
        <v/>
      </c>
      <c r="N12" s="247" t="str">
        <f>IF(ISBLANK(L12),"",VLOOKUP(CONCATENATE(K12&amp;L12),([1]Lists!$A$16:$E$41),5,FALSE))</f>
        <v/>
      </c>
      <c r="O12" s="213"/>
      <c r="P12" s="214"/>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row>
    <row r="13" spans="1:101" s="46" customFormat="1" ht="103.15" customHeight="1" x14ac:dyDescent="0.25">
      <c r="A13" s="93"/>
      <c r="B13" s="338"/>
      <c r="C13" s="257"/>
      <c r="D13" s="156" t="s">
        <v>104</v>
      </c>
      <c r="E13" s="202" t="s">
        <v>48</v>
      </c>
      <c r="F13" s="189"/>
      <c r="G13" s="189"/>
      <c r="H13" s="203" t="str">
        <f>IF(ISBLANK(G13),"",(VLOOKUP(CONCATENATE(F13&amp;G13),([1]Lists!$A$16:$E$41),4,FALSE)))</f>
        <v/>
      </c>
      <c r="I13" s="212" t="str">
        <f>IF(ISBLANK(G13),"",VLOOKUP(CONCATENATE(F13&amp;G13),([1]Lists!$A$16:$E$41),5,FALSE))</f>
        <v/>
      </c>
      <c r="J13" s="180" t="s">
        <v>243</v>
      </c>
      <c r="K13" s="207"/>
      <c r="L13" s="207"/>
      <c r="M13" s="246" t="str">
        <f>IF(ISBLANK(L13),"",(VLOOKUP(CONCATENATE(K13&amp;L13),([1]Lists!$A$16:$E$41),4,FALSE)))</f>
        <v/>
      </c>
      <c r="N13" s="247" t="str">
        <f>IF(ISBLANK(L13),"",VLOOKUP(CONCATENATE(K13&amp;L13),([1]Lists!$A$16:$E$41),5,FALSE))</f>
        <v/>
      </c>
      <c r="O13" s="213"/>
      <c r="P13" s="214"/>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row>
    <row r="14" spans="1:101" s="46" customFormat="1" ht="67.900000000000006" customHeight="1" x14ac:dyDescent="0.25">
      <c r="A14" s="93"/>
      <c r="B14" s="338"/>
      <c r="C14" s="258"/>
      <c r="D14" s="156" t="s">
        <v>105</v>
      </c>
      <c r="E14" s="202"/>
      <c r="F14" s="189"/>
      <c r="G14" s="189"/>
      <c r="H14" s="203" t="str">
        <f>IF(ISBLANK(G14),"",(VLOOKUP(CONCATENATE(F14&amp;G14),([1]Lists!$A$16:$E$41),4,FALSE)))</f>
        <v/>
      </c>
      <c r="I14" s="212" t="str">
        <f>IF(ISBLANK(G14),"",VLOOKUP(CONCATENATE(F14&amp;G14),([1]Lists!$A$16:$E$41),5,FALSE))</f>
        <v/>
      </c>
      <c r="J14" s="180" t="s">
        <v>107</v>
      </c>
      <c r="K14" s="207"/>
      <c r="L14" s="207"/>
      <c r="M14" s="246" t="str">
        <f>IF(ISBLANK(L14),"",(VLOOKUP(CONCATENATE(K14&amp;L14),([1]Lists!$A$16:$E$41),4,FALSE)))</f>
        <v/>
      </c>
      <c r="N14" s="247" t="str">
        <f>IF(ISBLANK(L14),"",VLOOKUP(CONCATENATE(K14&amp;L14),([1]Lists!$A$16:$E$41),5,FALSE))</f>
        <v/>
      </c>
      <c r="O14" s="213"/>
      <c r="P14" s="214"/>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row>
    <row r="15" spans="1:101" s="46" customFormat="1" ht="127.15" customHeight="1" x14ac:dyDescent="0.25">
      <c r="A15" s="93"/>
      <c r="B15" s="339"/>
      <c r="C15" s="162" t="s">
        <v>101</v>
      </c>
      <c r="D15" s="158" t="s">
        <v>108</v>
      </c>
      <c r="E15" s="202"/>
      <c r="F15" s="189"/>
      <c r="G15" s="189"/>
      <c r="H15" s="203" t="str">
        <f>IF(ISBLANK(G15),"",(VLOOKUP(CONCATENATE(F15&amp;G15),([1]Lists!$A$16:$E$41),4,FALSE)))</f>
        <v/>
      </c>
      <c r="I15" s="212" t="str">
        <f>IF(ISBLANK(G15),"",VLOOKUP(CONCATENATE(F15&amp;G15),([1]Lists!$A$16:$E$41),5,FALSE))</f>
        <v/>
      </c>
      <c r="J15" s="181" t="s">
        <v>111</v>
      </c>
      <c r="K15" s="207"/>
      <c r="L15" s="207"/>
      <c r="M15" s="246" t="str">
        <f>IF(ISBLANK(L15),"",(VLOOKUP(CONCATENATE(K15&amp;L15),([1]Lists!$A$16:$E$41),4,FALSE)))</f>
        <v/>
      </c>
      <c r="N15" s="247" t="str">
        <f>IF(ISBLANK(L15),"",VLOOKUP(CONCATENATE(K15&amp;L15),([1]Lists!$A$16:$E$41),5,FALSE))</f>
        <v/>
      </c>
      <c r="O15" s="213"/>
      <c r="P15" s="214"/>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row>
    <row r="16" spans="1:101" s="46" customFormat="1" ht="123.6" customHeight="1" x14ac:dyDescent="0.25">
      <c r="A16" s="93"/>
      <c r="B16" s="340"/>
      <c r="C16" s="271" t="s">
        <v>102</v>
      </c>
      <c r="D16" s="161" t="s">
        <v>110</v>
      </c>
      <c r="E16" s="188"/>
      <c r="F16" s="189"/>
      <c r="G16" s="189"/>
      <c r="H16" s="203" t="str">
        <f>IF(ISBLANK(G16),"",(VLOOKUP(CONCATENATE(F16&amp;G16),([1]Lists!$A$16:$E$41),4,FALSE)))</f>
        <v/>
      </c>
      <c r="I16" s="212" t="str">
        <f>IF(ISBLANK(G16),"",VLOOKUP(CONCATENATE(F16&amp;G16),([1]Lists!$A$16:$E$41),5,FALSE))</f>
        <v/>
      </c>
      <c r="J16" s="178" t="s">
        <v>113</v>
      </c>
      <c r="K16" s="207"/>
      <c r="L16" s="207"/>
      <c r="M16" s="246" t="str">
        <f>IF(ISBLANK(L16),"",(VLOOKUP(CONCATENATE(K16&amp;L16),([1]Lists!$A$16:$E$41),4,FALSE)))</f>
        <v/>
      </c>
      <c r="N16" s="247" t="str">
        <f>IF(ISBLANK(L16),"",VLOOKUP(CONCATENATE(K16&amp;L16),([1]Lists!$A$16:$E$41),5,FALSE))</f>
        <v/>
      </c>
      <c r="O16" s="213"/>
      <c r="P16" s="214"/>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row>
    <row r="17" spans="1:99" s="46" customFormat="1" ht="184.15" customHeight="1" x14ac:dyDescent="0.25">
      <c r="A17" s="93"/>
      <c r="B17" s="340"/>
      <c r="C17" s="280"/>
      <c r="D17" s="157" t="s">
        <v>112</v>
      </c>
      <c r="E17" s="202"/>
      <c r="F17" s="189"/>
      <c r="G17" s="189"/>
      <c r="H17" s="203" t="str">
        <f>IF(ISBLANK(G17),"",(VLOOKUP(CONCATENATE(F17&amp;G17),([1]Lists!$A$16:$E$41),4,FALSE)))</f>
        <v/>
      </c>
      <c r="I17" s="212" t="str">
        <f>IF(ISBLANK(G17),"",VLOOKUP(CONCATENATE(F17&amp;G17),([1]Lists!$A$16:$E$41),5,FALSE))</f>
        <v/>
      </c>
      <c r="J17" s="182" t="s">
        <v>114</v>
      </c>
      <c r="K17" s="207"/>
      <c r="L17" s="207"/>
      <c r="M17" s="246" t="str">
        <f>IF(ISBLANK(L17),"",(VLOOKUP(CONCATENATE(K17&amp;L17),([1]Lists!$A$16:$E$41),4,FALSE)))</f>
        <v/>
      </c>
      <c r="N17" s="247" t="str">
        <f>IF(ISBLANK(L17),"",VLOOKUP(CONCATENATE(K17&amp;L17),([1]Lists!$A$16:$E$41),5,FALSE))</f>
        <v/>
      </c>
      <c r="O17" s="213"/>
      <c r="P17" s="214"/>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row>
    <row r="18" spans="1:99" s="46" customFormat="1" ht="108" customHeight="1" x14ac:dyDescent="0.25">
      <c r="A18" s="93"/>
      <c r="B18" s="340"/>
      <c r="C18" s="163" t="s">
        <v>103</v>
      </c>
      <c r="D18" s="160" t="s">
        <v>115</v>
      </c>
      <c r="E18" s="188"/>
      <c r="F18" s="189"/>
      <c r="G18" s="189"/>
      <c r="H18" s="203" t="str">
        <f>IF(ISBLANK(G18),"",(VLOOKUP(CONCATENATE(F18&amp;G18),([1]Lists!$A$16:$E$41),4,FALSE)))</f>
        <v/>
      </c>
      <c r="I18" s="212" t="str">
        <f>IF(ISBLANK(G18),"",VLOOKUP(CONCATENATE(F18&amp;G18),([1]Lists!$A$16:$E$41),5,FALSE))</f>
        <v/>
      </c>
      <c r="J18" s="178" t="s">
        <v>116</v>
      </c>
      <c r="K18" s="207"/>
      <c r="L18" s="207"/>
      <c r="M18" s="246" t="str">
        <f>IF(ISBLANK(L18),"",(VLOOKUP(CONCATENATE(K18&amp;L18),([1]Lists!$A$16:$E$41),4,FALSE)))</f>
        <v/>
      </c>
      <c r="N18" s="247" t="str">
        <f>IF(ISBLANK(L18),"",VLOOKUP(CONCATENATE(K18&amp;L18),([1]Lists!$A$16:$E$41),5,FALSE))</f>
        <v/>
      </c>
      <c r="O18" s="213"/>
      <c r="P18" s="214"/>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row>
    <row r="19" spans="1:99" s="46" customFormat="1" ht="101.45" customHeight="1" x14ac:dyDescent="0.25">
      <c r="A19" s="164"/>
      <c r="B19" s="339"/>
      <c r="C19" s="176" t="s">
        <v>117</v>
      </c>
      <c r="D19" s="160" t="s">
        <v>118</v>
      </c>
      <c r="E19" s="188"/>
      <c r="F19" s="189"/>
      <c r="G19" s="189"/>
      <c r="H19" s="203" t="str">
        <f>IF(ISBLANK(G19),"",(VLOOKUP(CONCATENATE(F19&amp;G19),([1]Lists!$A$16:$E$41),4,FALSE)))</f>
        <v/>
      </c>
      <c r="I19" s="212" t="str">
        <f>IF(ISBLANK(G19),"",VLOOKUP(CONCATENATE(F19&amp;G19),([1]Lists!$A$16:$E$41),5,FALSE))</f>
        <v/>
      </c>
      <c r="J19" s="178" t="s">
        <v>119</v>
      </c>
      <c r="K19" s="207"/>
      <c r="L19" s="207"/>
      <c r="M19" s="246" t="str">
        <f>IF(ISBLANK(L19),"",(VLOOKUP(CONCATENATE(K19&amp;L19),([1]Lists!$A$16:$E$41),4,FALSE)))</f>
        <v/>
      </c>
      <c r="N19" s="247" t="str">
        <f>IF(ISBLANK(L19),"",VLOOKUP(CONCATENATE(K19&amp;L19),([1]Lists!$A$16:$E$41),5,FALSE))</f>
        <v/>
      </c>
      <c r="O19" s="213"/>
      <c r="P19" s="214"/>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row>
    <row r="20" spans="1:99" s="46" customFormat="1" ht="111.6" customHeight="1" x14ac:dyDescent="0.25">
      <c r="A20" s="166"/>
      <c r="B20" s="341" t="s">
        <v>179</v>
      </c>
      <c r="C20" s="279" t="s">
        <v>120</v>
      </c>
      <c r="D20" s="177" t="s">
        <v>122</v>
      </c>
      <c r="E20" s="202"/>
      <c r="F20" s="189"/>
      <c r="G20" s="189"/>
      <c r="H20" s="203" t="str">
        <f>IF(ISBLANK(G20),"",(VLOOKUP(CONCATENATE(F20&amp;G20),([1]Lists!$A$16:$E$41),4,FALSE)))</f>
        <v/>
      </c>
      <c r="I20" s="212" t="str">
        <f>IF(ISBLANK(G20),"",VLOOKUP(CONCATENATE(F20&amp;G20),([1]Lists!$A$16:$E$41),5,FALSE))</f>
        <v/>
      </c>
      <c r="J20" s="178" t="s">
        <v>123</v>
      </c>
      <c r="K20" s="207"/>
      <c r="L20" s="207"/>
      <c r="M20" s="246" t="str">
        <f>IF(ISBLANK(L20),"",(VLOOKUP(CONCATENATE(K20&amp;L20),([1]Lists!$A$16:$E$41),4,FALSE)))</f>
        <v/>
      </c>
      <c r="N20" s="247" t="str">
        <f>IF(ISBLANK(L20),"",VLOOKUP(CONCATENATE(K20&amp;L20),([1]Lists!$A$16:$E$41),5,FALSE))</f>
        <v/>
      </c>
      <c r="O20" s="213"/>
      <c r="P20" s="214"/>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row>
    <row r="21" spans="1:99" s="46" customFormat="1" ht="82.9" customHeight="1" x14ac:dyDescent="0.25">
      <c r="A21" s="166"/>
      <c r="B21" s="342"/>
      <c r="C21" s="281"/>
      <c r="D21" s="171" t="s">
        <v>121</v>
      </c>
      <c r="E21" s="202"/>
      <c r="F21" s="189"/>
      <c r="G21" s="189"/>
      <c r="H21" s="203" t="str">
        <f>IF(ISBLANK(G21),"",(VLOOKUP(CONCATENATE(F21&amp;G21),([1]Lists!$A$16:$E$41),4,FALSE)))</f>
        <v/>
      </c>
      <c r="I21" s="212" t="str">
        <f>IF(ISBLANK(G21),"",VLOOKUP(CONCATENATE(F21&amp;G21),([1]Lists!$A$16:$E$41),5,FALSE))</f>
        <v/>
      </c>
      <c r="J21" s="178" t="s">
        <v>124</v>
      </c>
      <c r="K21" s="207"/>
      <c r="L21" s="207"/>
      <c r="M21" s="246" t="str">
        <f>IF(ISBLANK(L21),"",(VLOOKUP(CONCATENATE(K21&amp;L21),([1]Lists!$A$16:$E$41),4,FALSE)))</f>
        <v/>
      </c>
      <c r="N21" s="247" t="str">
        <f>IF(ISBLANK(L21),"",VLOOKUP(CONCATENATE(K21&amp;L21),([1]Lists!$A$16:$E$41),5,FALSE))</f>
        <v/>
      </c>
      <c r="O21" s="213"/>
      <c r="P21" s="214"/>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row>
    <row r="22" spans="1:99" s="46" customFormat="1" ht="79.900000000000006" customHeight="1" x14ac:dyDescent="0.25">
      <c r="A22" s="166"/>
      <c r="B22" s="342"/>
      <c r="C22" s="281"/>
      <c r="D22" s="171" t="s">
        <v>125</v>
      </c>
      <c r="E22" s="202"/>
      <c r="F22" s="189"/>
      <c r="G22" s="189"/>
      <c r="H22" s="203" t="str">
        <f>IF(ISBLANK(G22),"",(VLOOKUP(CONCATENATE(F22&amp;G22),([1]Lists!$A$16:$E$41),4,FALSE)))</f>
        <v/>
      </c>
      <c r="I22" s="212" t="str">
        <f>IF(ISBLANK(G22),"",VLOOKUP(CONCATENATE(F22&amp;G22),([1]Lists!$A$16:$E$41),5,FALSE))</f>
        <v/>
      </c>
      <c r="J22" s="178" t="s">
        <v>126</v>
      </c>
      <c r="K22" s="207"/>
      <c r="L22" s="207"/>
      <c r="M22" s="246" t="str">
        <f>IF(ISBLANK(L22),"",(VLOOKUP(CONCATENATE(K22&amp;L22),([1]Lists!$A$16:$E$41),4,FALSE)))</f>
        <v/>
      </c>
      <c r="N22" s="247" t="str">
        <f>IF(ISBLANK(L22),"",VLOOKUP(CONCATENATE(K22&amp;L22),([1]Lists!$A$16:$E$41),5,FALSE))</f>
        <v/>
      </c>
      <c r="O22" s="213"/>
      <c r="P22" s="214"/>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row>
    <row r="23" spans="1:99" s="46" customFormat="1" ht="153" customHeight="1" x14ac:dyDescent="0.25">
      <c r="A23" s="166"/>
      <c r="B23" s="343"/>
      <c r="C23" s="280"/>
      <c r="D23" s="183" t="s">
        <v>127</v>
      </c>
      <c r="E23" s="202"/>
      <c r="F23" s="189"/>
      <c r="G23" s="189"/>
      <c r="H23" s="203" t="str">
        <f>IF(ISBLANK(G23),"",(VLOOKUP(CONCATENATE(F23&amp;G23),([1]Lists!$A$16:$E$41),4,FALSE)))</f>
        <v/>
      </c>
      <c r="I23" s="212" t="str">
        <f>IF(ISBLANK(G23),"",VLOOKUP(CONCATENATE(F23&amp;G23),([1]Lists!$A$16:$E$41),5,FALSE))</f>
        <v/>
      </c>
      <c r="J23" s="182" t="s">
        <v>128</v>
      </c>
      <c r="K23" s="207"/>
      <c r="L23" s="207"/>
      <c r="M23" s="246" t="str">
        <f>IF(ISBLANK(L23),"",(VLOOKUP(CONCATENATE(K23&amp;L23),([1]Lists!$A$16:$E$41),4,FALSE)))</f>
        <v/>
      </c>
      <c r="N23" s="247" t="str">
        <f>IF(ISBLANK(L23),"",VLOOKUP(CONCATENATE(K23&amp;L23),([1]Lists!$A$16:$E$41),5,FALSE))</f>
        <v/>
      </c>
      <c r="O23" s="213"/>
      <c r="P23" s="214"/>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row>
    <row r="24" spans="1:99" s="46" customFormat="1" ht="105.6" customHeight="1" x14ac:dyDescent="0.25">
      <c r="A24" s="165"/>
      <c r="B24" s="328" t="s">
        <v>180</v>
      </c>
      <c r="C24" s="279" t="s">
        <v>131</v>
      </c>
      <c r="D24" s="160" t="s">
        <v>132</v>
      </c>
      <c r="E24" s="188"/>
      <c r="F24" s="189"/>
      <c r="G24" s="189"/>
      <c r="H24" s="203" t="str">
        <f>IF(ISBLANK(G24),"",(VLOOKUP(CONCATENATE(F24&amp;G24),([1]Lists!$A$16:$E$41),4,FALSE)))</f>
        <v/>
      </c>
      <c r="I24" s="212" t="str">
        <f>IF(ISBLANK(G24),"",VLOOKUP(CONCATENATE(F24&amp;G24),([1]Lists!$A$16:$E$41),5,FALSE))</f>
        <v/>
      </c>
      <c r="J24" s="178" t="s">
        <v>134</v>
      </c>
      <c r="K24" s="207"/>
      <c r="L24" s="207"/>
      <c r="M24" s="246" t="str">
        <f>IF(ISBLANK(L24),"",(VLOOKUP(CONCATENATE(K24&amp;L24),([1]Lists!$A$16:$E$41),4,FALSE)))</f>
        <v/>
      </c>
      <c r="N24" s="247" t="str">
        <f>IF(ISBLANK(L24),"",VLOOKUP(CONCATENATE(K24&amp;L24),([1]Lists!$A$16:$E$41),5,FALSE))</f>
        <v/>
      </c>
      <c r="O24" s="213"/>
      <c r="P24" s="214"/>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row>
    <row r="25" spans="1:99" s="46" customFormat="1" ht="97.15" customHeight="1" x14ac:dyDescent="0.25">
      <c r="A25" s="165"/>
      <c r="B25" s="329"/>
      <c r="C25" s="280"/>
      <c r="D25" s="160" t="s">
        <v>133</v>
      </c>
      <c r="E25" s="188"/>
      <c r="F25" s="189"/>
      <c r="G25" s="189"/>
      <c r="H25" s="203" t="str">
        <f>IF(ISBLANK(G25),"",(VLOOKUP(CONCATENATE(F25&amp;G25),([1]Lists!$A$16:$E$41),4,FALSE)))</f>
        <v/>
      </c>
      <c r="I25" s="212" t="str">
        <f>IF(ISBLANK(G25),"",VLOOKUP(CONCATENATE(F25&amp;G25),([1]Lists!$A$16:$E$41),5,FALSE))</f>
        <v/>
      </c>
      <c r="J25" s="178" t="s">
        <v>136</v>
      </c>
      <c r="K25" s="207"/>
      <c r="L25" s="207"/>
      <c r="M25" s="246" t="str">
        <f>IF(ISBLANK(L25),"",(VLOOKUP(CONCATENATE(K25&amp;L25),([1]Lists!$A$16:$E$41),4,FALSE)))</f>
        <v/>
      </c>
      <c r="N25" s="247" t="str">
        <f>IF(ISBLANK(L25),"",VLOOKUP(CONCATENATE(K25&amp;L25),([1]Lists!$A$16:$E$41),5,FALSE))</f>
        <v/>
      </c>
      <c r="O25" s="213"/>
      <c r="P25" s="214"/>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row>
    <row r="26" spans="1:99" s="46" customFormat="1" ht="119.45" customHeight="1" x14ac:dyDescent="0.25">
      <c r="A26" s="165"/>
      <c r="B26" s="329"/>
      <c r="C26" s="170" t="s">
        <v>143</v>
      </c>
      <c r="D26" s="160" t="s">
        <v>135</v>
      </c>
      <c r="E26" s="188"/>
      <c r="F26" s="189"/>
      <c r="G26" s="189"/>
      <c r="H26" s="203" t="str">
        <f>IF(ISBLANK(G26),"",(VLOOKUP(CONCATENATE(F26&amp;G26),([1]Lists!$A$16:$E$41),4,FALSE)))</f>
        <v/>
      </c>
      <c r="I26" s="212" t="str">
        <f>IF(ISBLANK(G26),"",VLOOKUP(CONCATENATE(F26&amp;G26),([1]Lists!$A$16:$E$41),5,FALSE))</f>
        <v/>
      </c>
      <c r="J26" s="178" t="s">
        <v>137</v>
      </c>
      <c r="K26" s="207"/>
      <c r="L26" s="207"/>
      <c r="M26" s="246" t="str">
        <f>IF(ISBLANK(L26),"",(VLOOKUP(CONCATENATE(K26&amp;L26),([1]Lists!$A$16:$E$41),4,FALSE)))</f>
        <v/>
      </c>
      <c r="N26" s="247" t="str">
        <f>IF(ISBLANK(L26),"",VLOOKUP(CONCATENATE(K26&amp;L26),([1]Lists!$A$16:$E$41),5,FALSE))</f>
        <v/>
      </c>
      <c r="O26" s="213"/>
      <c r="P26" s="214"/>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row>
    <row r="27" spans="1:99" s="46" customFormat="1" ht="100.9" customHeight="1" x14ac:dyDescent="0.25">
      <c r="A27" s="165"/>
      <c r="B27" s="329"/>
      <c r="C27" s="184" t="s">
        <v>78</v>
      </c>
      <c r="D27" s="183" t="s">
        <v>138</v>
      </c>
      <c r="E27" s="204"/>
      <c r="F27" s="205"/>
      <c r="G27" s="205"/>
      <c r="H27" s="203" t="str">
        <f>IF(ISBLANK(G27),"",(VLOOKUP(CONCATENATE(F27&amp;G27),([1]Lists!$A$16:$E$41),4,FALSE)))</f>
        <v/>
      </c>
      <c r="I27" s="212" t="str">
        <f>IF(ISBLANK(G27),"",VLOOKUP(CONCATENATE(F27&amp;G27),([1]Lists!$A$16:$E$41),5,FALSE))</f>
        <v/>
      </c>
      <c r="J27" s="178" t="s">
        <v>139</v>
      </c>
      <c r="K27" s="207"/>
      <c r="L27" s="207"/>
      <c r="M27" s="246" t="str">
        <f>IF(ISBLANK(L27),"",(VLOOKUP(CONCATENATE(K27&amp;L27),([1]Lists!$A$16:$E$41),4,FALSE)))</f>
        <v/>
      </c>
      <c r="N27" s="247" t="str">
        <f>IF(ISBLANK(L27),"",VLOOKUP(CONCATENATE(K27&amp;L27),([1]Lists!$A$16:$E$41),5,FALSE))</f>
        <v/>
      </c>
      <c r="O27" s="213"/>
      <c r="P27" s="214"/>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row>
    <row r="28" spans="1:99" s="46" customFormat="1" ht="192" customHeight="1" x14ac:dyDescent="0.25">
      <c r="A28" s="165"/>
      <c r="B28" s="329"/>
      <c r="C28" s="170" t="s">
        <v>129</v>
      </c>
      <c r="D28" s="160" t="s">
        <v>141</v>
      </c>
      <c r="E28" s="206"/>
      <c r="F28" s="207"/>
      <c r="G28" s="207"/>
      <c r="H28" s="203" t="str">
        <f>IF(ISBLANK(G28),"",(VLOOKUP(CONCATENATE(F28&amp;G28),([1]Lists!$A$16:$E$41),4,FALSE)))</f>
        <v/>
      </c>
      <c r="I28" s="212" t="str">
        <f>IF(ISBLANK(G28),"",VLOOKUP(CONCATENATE(F28&amp;G28),([1]Lists!$A$16:$E$41),5,FALSE))</f>
        <v/>
      </c>
      <c r="J28" s="178" t="s">
        <v>140</v>
      </c>
      <c r="K28" s="207"/>
      <c r="L28" s="207"/>
      <c r="M28" s="246" t="str">
        <f>IF(ISBLANK(L28),"",(VLOOKUP(CONCATENATE(K28&amp;L28),([1]Lists!$A$16:$E$41),4,FALSE)))</f>
        <v/>
      </c>
      <c r="N28" s="247" t="str">
        <f>IF(ISBLANK(L28),"",VLOOKUP(CONCATENATE(K28&amp;L28),([1]Lists!$A$16:$E$41),5,FALSE))</f>
        <v/>
      </c>
      <c r="O28" s="213"/>
      <c r="P28" s="214"/>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row>
    <row r="29" spans="1:99" s="46" customFormat="1" ht="139.9" customHeight="1" x14ac:dyDescent="0.25">
      <c r="A29" s="165"/>
      <c r="B29" s="329"/>
      <c r="C29" s="279" t="s">
        <v>130</v>
      </c>
      <c r="D29" s="160" t="s">
        <v>142</v>
      </c>
      <c r="E29" s="188"/>
      <c r="F29" s="208"/>
      <c r="G29" s="208"/>
      <c r="H29" s="203" t="str">
        <f>IF(ISBLANK(G29),"",(VLOOKUP(CONCATENATE(F29&amp;G29),([1]Lists!$A$16:$E$41),4,FALSE)))</f>
        <v/>
      </c>
      <c r="I29" s="212" t="str">
        <f>IF(ISBLANK(G29),"",VLOOKUP(CONCATENATE(F29&amp;G29),([1]Lists!$A$16:$E$41),5,FALSE))</f>
        <v/>
      </c>
      <c r="J29" s="185" t="s">
        <v>144</v>
      </c>
      <c r="K29" s="207"/>
      <c r="L29" s="207"/>
      <c r="M29" s="246" t="str">
        <f>IF(ISBLANK(L29),"",(VLOOKUP(CONCATENATE(K29&amp;L29),([1]Lists!$A$16:$E$41),4,FALSE)))</f>
        <v/>
      </c>
      <c r="N29" s="247" t="str">
        <f>IF(ISBLANK(L29),"",VLOOKUP(CONCATENATE(K29&amp;L29),([1]Lists!$A$16:$E$41),5,FALSE))</f>
        <v/>
      </c>
      <c r="O29" s="213"/>
      <c r="P29" s="214"/>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row>
    <row r="30" spans="1:99" s="46" customFormat="1" ht="104.45" customHeight="1" x14ac:dyDescent="0.25">
      <c r="A30" s="165"/>
      <c r="B30" s="329"/>
      <c r="C30" s="280"/>
      <c r="D30" s="160" t="s">
        <v>145</v>
      </c>
      <c r="E30" s="188"/>
      <c r="F30" s="208"/>
      <c r="G30" s="208"/>
      <c r="H30" s="203" t="str">
        <f>IF(ISBLANK(G30),"",(VLOOKUP(CONCATENATE(F30&amp;G30),([1]Lists!$A$16:$E$41),4,FALSE)))</f>
        <v/>
      </c>
      <c r="I30" s="212" t="str">
        <f>IF(ISBLANK(G30),"",VLOOKUP(CONCATENATE(F30&amp;G30),([1]Lists!$A$16:$E$41),5,FALSE))</f>
        <v/>
      </c>
      <c r="J30" s="178" t="s">
        <v>148</v>
      </c>
      <c r="K30" s="207"/>
      <c r="L30" s="207"/>
      <c r="M30" s="246" t="str">
        <f>IF(ISBLANK(L30),"",(VLOOKUP(CONCATENATE(K30&amp;L30),([1]Lists!$A$16:$E$41),4,FALSE)))</f>
        <v/>
      </c>
      <c r="N30" s="247" t="str">
        <f>IF(ISBLANK(L30),"",VLOOKUP(CONCATENATE(K30&amp;L30),([1]Lists!$A$16:$E$41),5,FALSE))</f>
        <v/>
      </c>
      <c r="O30" s="213"/>
      <c r="P30" s="214"/>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row>
    <row r="31" spans="1:99" s="46" customFormat="1" ht="128.44999999999999" customHeight="1" x14ac:dyDescent="0.25">
      <c r="A31" s="165"/>
      <c r="B31" s="329"/>
      <c r="C31" s="287" t="s">
        <v>146</v>
      </c>
      <c r="D31" s="186" t="s">
        <v>147</v>
      </c>
      <c r="E31" s="188"/>
      <c r="F31" s="189"/>
      <c r="G31" s="189"/>
      <c r="H31" s="203" t="str">
        <f>IF(ISBLANK(G31),"",(VLOOKUP(CONCATENATE(F31&amp;G31),([1]Lists!$A$16:$E$41),4,FALSE)))</f>
        <v/>
      </c>
      <c r="I31" s="212" t="str">
        <f>IF(ISBLANK(G31),"",VLOOKUP(CONCATENATE(F31&amp;G31),([1]Lists!$A$16:$E$41),5,FALSE))</f>
        <v/>
      </c>
      <c r="J31" s="178" t="s">
        <v>149</v>
      </c>
      <c r="K31" s="207"/>
      <c r="L31" s="207"/>
      <c r="M31" s="246" t="str">
        <f>IF(ISBLANK(L31),"",(VLOOKUP(CONCATENATE(K31&amp;L31),([1]Lists!$A$16:$E$41),4,FALSE)))</f>
        <v/>
      </c>
      <c r="N31" s="247" t="str">
        <f>IF(ISBLANK(L31),"",VLOOKUP(CONCATENATE(K31&amp;L31),([1]Lists!$A$16:$E$41),5,FALSE))</f>
        <v/>
      </c>
      <c r="O31" s="213"/>
      <c r="P31" s="214"/>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row>
    <row r="32" spans="1:99" s="46" customFormat="1" ht="83.45" customHeight="1" x14ac:dyDescent="0.25">
      <c r="A32" s="165"/>
      <c r="B32" s="329"/>
      <c r="C32" s="288"/>
      <c r="D32" s="160" t="s">
        <v>150</v>
      </c>
      <c r="E32" s="188"/>
      <c r="F32" s="189"/>
      <c r="G32" s="189"/>
      <c r="H32" s="203" t="str">
        <f>IF(ISBLANK(G32),"",(VLOOKUP(CONCATENATE(F32&amp;G32),([1]Lists!$A$16:$E$41),4,FALSE)))</f>
        <v/>
      </c>
      <c r="I32" s="212" t="str">
        <f>IF(ISBLANK(G32),"",VLOOKUP(CONCATENATE(F32&amp;G32),([1]Lists!$A$16:$E$41),5,FALSE))</f>
        <v/>
      </c>
      <c r="J32" s="187" t="s">
        <v>151</v>
      </c>
      <c r="K32" s="207"/>
      <c r="L32" s="207"/>
      <c r="M32" s="246" t="str">
        <f>IF(ISBLANK(L32),"",(VLOOKUP(CONCATENATE(K32&amp;L32),([1]Lists!$A$16:$E$41),4,FALSE)))</f>
        <v/>
      </c>
      <c r="N32" s="247" t="str">
        <f>IF(ISBLANK(L32),"",VLOOKUP(CONCATENATE(K32&amp;L32),([1]Lists!$A$16:$E$41),5,FALSE))</f>
        <v/>
      </c>
      <c r="O32" s="213"/>
      <c r="P32" s="214"/>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row>
    <row r="33" spans="1:99" s="46" customFormat="1" ht="82.9" customHeight="1" x14ac:dyDescent="0.25">
      <c r="A33" s="165"/>
      <c r="B33" s="329"/>
      <c r="C33" s="289"/>
      <c r="D33" s="160" t="s">
        <v>152</v>
      </c>
      <c r="E33" s="188"/>
      <c r="F33" s="189"/>
      <c r="G33" s="189"/>
      <c r="H33" s="203" t="str">
        <f>IF(ISBLANK(G33),"",(VLOOKUP(CONCATENATE(F33&amp;G33),([1]Lists!$A$16:$E$41),4,FALSE)))</f>
        <v/>
      </c>
      <c r="I33" s="212" t="str">
        <f>IF(ISBLANK(G33),"",VLOOKUP(CONCATENATE(F33&amp;G33),([1]Lists!$A$16:$E$41),5,FALSE))</f>
        <v/>
      </c>
      <c r="J33" s="160" t="s">
        <v>157</v>
      </c>
      <c r="K33" s="207"/>
      <c r="L33" s="207"/>
      <c r="M33" s="246" t="str">
        <f>IF(ISBLANK(L33),"",(VLOOKUP(CONCATENATE(K33&amp;L33),([1]Lists!$A$16:$E$41),4,FALSE)))</f>
        <v/>
      </c>
      <c r="N33" s="247" t="str">
        <f>IF(ISBLANK(L33),"",VLOOKUP(CONCATENATE(K33&amp;L33),([1]Lists!$A$16:$E$41),5,FALSE))</f>
        <v/>
      </c>
      <c r="O33" s="213"/>
      <c r="P33" s="214"/>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row>
    <row r="34" spans="1:99" s="46" customFormat="1" ht="96.6" customHeight="1" x14ac:dyDescent="0.25">
      <c r="A34" s="165"/>
      <c r="B34" s="329"/>
      <c r="C34" s="289"/>
      <c r="D34" s="160" t="s">
        <v>153</v>
      </c>
      <c r="E34" s="188"/>
      <c r="F34" s="189"/>
      <c r="G34" s="189"/>
      <c r="H34" s="203" t="str">
        <f>IF(ISBLANK(G34),"",(VLOOKUP(CONCATENATE(F34&amp;G34),([1]Lists!$A$16:$E$41),4,FALSE)))</f>
        <v/>
      </c>
      <c r="I34" s="212" t="str">
        <f>IF(ISBLANK(G34),"",VLOOKUP(CONCATENATE(F34&amp;G34),([1]Lists!$A$16:$E$41),5,FALSE))</f>
        <v/>
      </c>
      <c r="J34" s="178" t="s">
        <v>158</v>
      </c>
      <c r="K34" s="207"/>
      <c r="L34" s="207"/>
      <c r="M34" s="246" t="str">
        <f>IF(ISBLANK(L34),"",(VLOOKUP(CONCATENATE(K34&amp;L34),([1]Lists!$A$16:$E$41),4,FALSE)))</f>
        <v/>
      </c>
      <c r="N34" s="247" t="str">
        <f>IF(ISBLANK(L34),"",VLOOKUP(CONCATENATE(K34&amp;L34),([1]Lists!$A$16:$E$41),5,FALSE))</f>
        <v/>
      </c>
      <c r="O34" s="213"/>
      <c r="P34" s="214"/>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row>
    <row r="35" spans="1:99" s="46" customFormat="1" ht="86.45" customHeight="1" x14ac:dyDescent="0.25">
      <c r="A35" s="165"/>
      <c r="B35" s="329"/>
      <c r="C35" s="289"/>
      <c r="D35" s="160" t="s">
        <v>154</v>
      </c>
      <c r="E35" s="188"/>
      <c r="F35" s="189"/>
      <c r="G35" s="189"/>
      <c r="H35" s="203" t="str">
        <f>IF(ISBLANK(G35),"",(VLOOKUP(CONCATENATE(F35&amp;G35),([1]Lists!$A$16:$E$41),4,FALSE)))</f>
        <v/>
      </c>
      <c r="I35" s="212" t="str">
        <f>IF(ISBLANK(G35),"",VLOOKUP(CONCATENATE(F35&amp;G35),([1]Lists!$A$16:$E$41),5,FALSE))</f>
        <v/>
      </c>
      <c r="J35" s="178" t="s">
        <v>159</v>
      </c>
      <c r="K35" s="207"/>
      <c r="L35" s="207"/>
      <c r="M35" s="246" t="str">
        <f>IF(ISBLANK(L35),"",(VLOOKUP(CONCATENATE(K35&amp;L35),([1]Lists!$A$16:$E$41),4,FALSE)))</f>
        <v/>
      </c>
      <c r="N35" s="247" t="str">
        <f>IF(ISBLANK(L35),"",VLOOKUP(CONCATENATE(K35&amp;L35),([1]Lists!$A$16:$E$41),5,FALSE))</f>
        <v/>
      </c>
      <c r="O35" s="213"/>
      <c r="P35" s="214"/>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row>
    <row r="36" spans="1:99" s="46" customFormat="1" ht="100.15" customHeight="1" x14ac:dyDescent="0.25">
      <c r="A36" s="165"/>
      <c r="B36" s="329"/>
      <c r="C36" s="289"/>
      <c r="D36" s="160" t="s">
        <v>155</v>
      </c>
      <c r="E36" s="188"/>
      <c r="F36" s="189"/>
      <c r="G36" s="189"/>
      <c r="H36" s="203" t="str">
        <f>IF(ISBLANK(G36),"",(VLOOKUP(CONCATENATE(F36&amp;G36),([1]Lists!$A$16:$E$41),4,FALSE)))</f>
        <v/>
      </c>
      <c r="I36" s="212" t="str">
        <f>IF(ISBLANK(G36),"",VLOOKUP(CONCATENATE(F36&amp;G36),([1]Lists!$A$16:$E$41),5,FALSE))</f>
        <v/>
      </c>
      <c r="J36" s="178" t="s">
        <v>160</v>
      </c>
      <c r="K36" s="207"/>
      <c r="L36" s="207"/>
      <c r="M36" s="246" t="str">
        <f>IF(ISBLANK(L36),"",(VLOOKUP(CONCATENATE(K36&amp;L36),([1]Lists!$A$16:$E$41),4,FALSE)))</f>
        <v/>
      </c>
      <c r="N36" s="247" t="str">
        <f>IF(ISBLANK(L36),"",VLOOKUP(CONCATENATE(K36&amp;L36),([1]Lists!$A$16:$E$41),5,FALSE))</f>
        <v/>
      </c>
      <c r="O36" s="213"/>
      <c r="P36" s="214"/>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row>
    <row r="37" spans="1:99" s="46" customFormat="1" ht="76.900000000000006" customHeight="1" x14ac:dyDescent="0.25">
      <c r="A37" s="165"/>
      <c r="B37" s="329"/>
      <c r="C37" s="290"/>
      <c r="D37" s="160" t="s">
        <v>156</v>
      </c>
      <c r="E37" s="188"/>
      <c r="F37" s="189"/>
      <c r="G37" s="189"/>
      <c r="H37" s="203" t="str">
        <f>IF(ISBLANK(G37),"",(VLOOKUP(CONCATENATE(F37&amp;G37),([1]Lists!$A$16:$E$41),4,FALSE)))</f>
        <v/>
      </c>
      <c r="I37" s="212" t="str">
        <f>IF(ISBLANK(G37),"",VLOOKUP(CONCATENATE(F37&amp;G37),([1]Lists!$A$16:$E$41),5,FALSE))</f>
        <v/>
      </c>
      <c r="J37" s="178" t="s">
        <v>161</v>
      </c>
      <c r="K37" s="207"/>
      <c r="L37" s="207"/>
      <c r="M37" s="246" t="str">
        <f>IF(ISBLANK(L37),"",(VLOOKUP(CONCATENATE(K37&amp;L37),([1]Lists!$A$16:$E$41),4,FALSE)))</f>
        <v/>
      </c>
      <c r="N37" s="247" t="str">
        <f>IF(ISBLANK(L37),"",VLOOKUP(CONCATENATE(K37&amp;L37),([1]Lists!$A$16:$E$41),5,FALSE))</f>
        <v/>
      </c>
      <c r="O37" s="213"/>
      <c r="P37" s="214"/>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row>
    <row r="38" spans="1:99" s="46" customFormat="1" ht="89.45" customHeight="1" x14ac:dyDescent="0.25">
      <c r="A38" s="165"/>
      <c r="B38" s="329"/>
      <c r="C38" s="336" t="s">
        <v>162</v>
      </c>
      <c r="D38" s="160" t="s">
        <v>163</v>
      </c>
      <c r="E38" s="188"/>
      <c r="F38" s="189"/>
      <c r="G38" s="189"/>
      <c r="H38" s="203" t="str">
        <f>IF(ISBLANK(G38),"",(VLOOKUP(CONCATENATE(F38&amp;G38),([1]Lists!$A$16:$E$41),4,FALSE)))</f>
        <v/>
      </c>
      <c r="I38" s="212" t="str">
        <f>IF(ISBLANK(G38),"",VLOOKUP(CONCATENATE(F38&amp;G38),([1]Lists!$A$16:$E$41),5,FALSE))</f>
        <v/>
      </c>
      <c r="J38" s="178" t="s">
        <v>167</v>
      </c>
      <c r="K38" s="207"/>
      <c r="L38" s="207"/>
      <c r="M38" s="246" t="str">
        <f>IF(ISBLANK(L38),"",(VLOOKUP(CONCATENATE(K38&amp;L38),([1]Lists!$A$16:$E$41),4,FALSE)))</f>
        <v/>
      </c>
      <c r="N38" s="247" t="str">
        <f>IF(ISBLANK(L38),"",VLOOKUP(CONCATENATE(K38&amp;L38),([1]Lists!$A$16:$E$41),5,FALSE))</f>
        <v/>
      </c>
      <c r="O38" s="213"/>
      <c r="P38" s="214"/>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row>
    <row r="39" spans="1:99" s="46" customFormat="1" ht="91.9" customHeight="1" x14ac:dyDescent="0.25">
      <c r="A39" s="93"/>
      <c r="B39" s="329"/>
      <c r="C39" s="337"/>
      <c r="D39" s="160" t="s">
        <v>164</v>
      </c>
      <c r="E39" s="188"/>
      <c r="F39" s="189"/>
      <c r="G39" s="189"/>
      <c r="H39" s="203" t="str">
        <f>IF(ISBLANK(G39),"",(VLOOKUP(CONCATENATE(F39&amp;G39),([1]Lists!$A$16:$E$41),4,FALSE)))</f>
        <v/>
      </c>
      <c r="I39" s="212" t="str">
        <f>IF(ISBLANK(G39),"",VLOOKUP(CONCATENATE(F39&amp;G39),([1]Lists!$A$16:$E$41),5,FALSE))</f>
        <v/>
      </c>
      <c r="J39" s="178" t="s">
        <v>168</v>
      </c>
      <c r="K39" s="207"/>
      <c r="L39" s="207"/>
      <c r="M39" s="246" t="str">
        <f>IF(ISBLANK(L39),"",(VLOOKUP(CONCATENATE(K39&amp;L39),([1]Lists!$A$16:$E$41),4,FALSE)))</f>
        <v/>
      </c>
      <c r="N39" s="247" t="str">
        <f>IF(ISBLANK(L39),"",VLOOKUP(CONCATENATE(K39&amp;L39),([1]Lists!$A$16:$E$41),5,FALSE))</f>
        <v/>
      </c>
      <c r="O39" s="213"/>
      <c r="P39" s="214"/>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row>
    <row r="40" spans="1:99" s="46" customFormat="1" ht="96" customHeight="1" x14ac:dyDescent="0.25">
      <c r="A40" s="93"/>
      <c r="B40" s="329"/>
      <c r="C40" s="337"/>
      <c r="D40" s="160" t="s">
        <v>165</v>
      </c>
      <c r="E40" s="188"/>
      <c r="F40" s="189"/>
      <c r="G40" s="189"/>
      <c r="H40" s="203" t="str">
        <f>IF(ISBLANK(G40),"",(VLOOKUP(CONCATENATE(F40&amp;G40),([1]Lists!$A$16:$E$41),4,FALSE)))</f>
        <v/>
      </c>
      <c r="I40" s="212" t="str">
        <f>IF(ISBLANK(G40),"",VLOOKUP(CONCATENATE(F40&amp;G40),([1]Lists!$A$16:$E$41),5,FALSE))</f>
        <v/>
      </c>
      <c r="J40" s="178" t="s">
        <v>169</v>
      </c>
      <c r="K40" s="207"/>
      <c r="L40" s="207"/>
      <c r="M40" s="246" t="str">
        <f>IF(ISBLANK(L40),"",(VLOOKUP(CONCATENATE(K40&amp;L40),([1]Lists!$A$16:$E$41),4,FALSE)))</f>
        <v/>
      </c>
      <c r="N40" s="247" t="str">
        <f>IF(ISBLANK(L40),"",VLOOKUP(CONCATENATE(K40&amp;L40),([1]Lists!$A$16:$E$41),5,FALSE))</f>
        <v/>
      </c>
      <c r="O40" s="213"/>
      <c r="P40" s="214"/>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row>
    <row r="41" spans="1:99" s="46" customFormat="1" ht="112.15" customHeight="1" x14ac:dyDescent="0.25">
      <c r="A41" s="93"/>
      <c r="B41" s="329"/>
      <c r="C41" s="337"/>
      <c r="D41" s="160" t="s">
        <v>166</v>
      </c>
      <c r="E41" s="188"/>
      <c r="F41" s="189"/>
      <c r="G41" s="189"/>
      <c r="H41" s="203" t="str">
        <f>IF(ISBLANK(G41),"",(VLOOKUP(CONCATENATE(F41&amp;G41),([1]Lists!$A$16:$E$41),4,FALSE)))</f>
        <v/>
      </c>
      <c r="I41" s="212" t="str">
        <f>IF(ISBLANK(G41),"",VLOOKUP(CONCATENATE(F41&amp;G41),([1]Lists!$A$16:$E$41),5,FALSE))</f>
        <v/>
      </c>
      <c r="J41" s="178" t="s">
        <v>170</v>
      </c>
      <c r="K41" s="207"/>
      <c r="L41" s="207"/>
      <c r="M41" s="246" t="str">
        <f>IF(ISBLANK(L41),"",(VLOOKUP(CONCATENATE(K41&amp;L41),([1]Lists!$A$16:$E$41),4,FALSE)))</f>
        <v/>
      </c>
      <c r="N41" s="247" t="str">
        <f>IF(ISBLANK(L41),"",VLOOKUP(CONCATENATE(K41&amp;L41),([1]Lists!$A$16:$E$41),5,FALSE))</f>
        <v/>
      </c>
      <c r="O41" s="213"/>
      <c r="P41" s="214"/>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row>
    <row r="42" spans="1:99" s="46" customFormat="1" ht="103.15" customHeight="1" x14ac:dyDescent="0.25">
      <c r="A42" s="93"/>
      <c r="B42" s="329"/>
      <c r="C42" s="163" t="s">
        <v>171</v>
      </c>
      <c r="D42" s="160" t="s">
        <v>172</v>
      </c>
      <c r="E42" s="188"/>
      <c r="F42" s="189"/>
      <c r="G42" s="189"/>
      <c r="H42" s="203" t="str">
        <f>IF(ISBLANK(G42),"",(VLOOKUP(CONCATENATE(F42&amp;G42),([1]Lists!$A$16:$E$41),4,FALSE)))</f>
        <v/>
      </c>
      <c r="I42" s="212" t="str">
        <f>IF(ISBLANK(G42),"",VLOOKUP(CONCATENATE(F42&amp;G42),([1]Lists!$A$16:$E$41),5,FALSE))</f>
        <v/>
      </c>
      <c r="J42" s="178" t="s">
        <v>174</v>
      </c>
      <c r="K42" s="207"/>
      <c r="L42" s="207"/>
      <c r="M42" s="246" t="str">
        <f>IF(ISBLANK(L42),"",(VLOOKUP(CONCATENATE(K42&amp;L42),([1]Lists!$A$16:$E$41),4,FALSE)))</f>
        <v/>
      </c>
      <c r="N42" s="247" t="str">
        <f>IF(ISBLANK(L42),"",VLOOKUP(CONCATENATE(K42&amp;L42),([1]Lists!$A$16:$E$41),5,FALSE))</f>
        <v/>
      </c>
      <c r="O42" s="213"/>
      <c r="P42" s="214"/>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row>
    <row r="43" spans="1:99" s="46" customFormat="1" ht="82.15" customHeight="1" x14ac:dyDescent="0.25">
      <c r="A43" s="93"/>
      <c r="B43" s="329"/>
      <c r="C43" s="176"/>
      <c r="D43" s="160" t="s">
        <v>173</v>
      </c>
      <c r="E43" s="188"/>
      <c r="F43" s="189"/>
      <c r="G43" s="189"/>
      <c r="H43" s="203" t="str">
        <f>IF(ISBLANK(G43),"",(VLOOKUP(CONCATENATE(F43&amp;G43),([1]Lists!$A$16:$E$41),4,FALSE)))</f>
        <v/>
      </c>
      <c r="I43" s="212" t="str">
        <f>IF(ISBLANK(G43),"",VLOOKUP(CONCATENATE(F43&amp;G43),([1]Lists!$A$16:$E$41),5,FALSE))</f>
        <v/>
      </c>
      <c r="J43" s="178" t="s">
        <v>175</v>
      </c>
      <c r="K43" s="207"/>
      <c r="L43" s="207"/>
      <c r="M43" s="246" t="str">
        <f>IF(ISBLANK(L43),"",(VLOOKUP(CONCATENATE(K43&amp;L43),([1]Lists!$A$16:$E$41),4,FALSE)))</f>
        <v/>
      </c>
      <c r="N43" s="247" t="str">
        <f>IF(ISBLANK(L43),"",VLOOKUP(CONCATENATE(K43&amp;L43),([1]Lists!$A$16:$E$41),5,FALSE))</f>
        <v/>
      </c>
      <c r="O43" s="213"/>
      <c r="P43" s="214"/>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row>
    <row r="44" spans="1:99" s="46" customFormat="1" ht="177" customHeight="1" x14ac:dyDescent="0.25">
      <c r="A44" s="93"/>
      <c r="B44" s="329"/>
      <c r="C44" s="163" t="s">
        <v>42</v>
      </c>
      <c r="D44" s="160" t="s">
        <v>254</v>
      </c>
      <c r="E44" s="188"/>
      <c r="F44" s="189"/>
      <c r="G44" s="189"/>
      <c r="H44" s="203" t="str">
        <f>IF(ISBLANK(G44),"",(VLOOKUP(CONCATENATE(F44&amp;G44),([1]Lists!$A$16:$E$41),4,FALSE)))</f>
        <v/>
      </c>
      <c r="I44" s="212" t="str">
        <f>IF(ISBLANK(G44),"",VLOOKUP(CONCATENATE(F44&amp;G44),([1]Lists!$A$16:$E$41),5,FALSE))</f>
        <v/>
      </c>
      <c r="J44" s="178" t="s">
        <v>82</v>
      </c>
      <c r="K44" s="207"/>
      <c r="L44" s="207"/>
      <c r="M44" s="246" t="str">
        <f>IF(ISBLANK(L44),"",(VLOOKUP(CONCATENATE(K44&amp;L44),([1]Lists!$A$16:$E$41),4,FALSE)))</f>
        <v/>
      </c>
      <c r="N44" s="247" t="str">
        <f>IF(ISBLANK(L44),"",VLOOKUP(CONCATENATE(K44&amp;L44),([1]Lists!$A$16:$E$41),5,FALSE))</f>
        <v/>
      </c>
      <c r="O44" s="213"/>
      <c r="P44" s="214"/>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row>
    <row r="45" spans="1:99" s="46" customFormat="1" ht="146.25" customHeight="1" x14ac:dyDescent="0.25">
      <c r="A45" s="93"/>
      <c r="B45" s="329"/>
      <c r="C45" s="163" t="s">
        <v>256</v>
      </c>
      <c r="D45" s="160" t="s">
        <v>257</v>
      </c>
      <c r="E45" s="188"/>
      <c r="F45" s="189"/>
      <c r="G45" s="189"/>
      <c r="H45" s="203" t="str">
        <f>IF(ISBLANK(G45),"",(VLOOKUP(CONCATENATE(F45&amp;G45),([1]Lists!$A$16:$E$41),4,FALSE)))</f>
        <v/>
      </c>
      <c r="I45" s="212" t="str">
        <f>IF(ISBLANK(G45),"",VLOOKUP(CONCATENATE(F45&amp;G45),([1]Lists!$A$16:$E$41),5,FALSE))</f>
        <v/>
      </c>
      <c r="J45" s="178" t="s">
        <v>81</v>
      </c>
      <c r="K45" s="207"/>
      <c r="L45" s="207"/>
      <c r="M45" s="246" t="str">
        <f>IF(ISBLANK(L45),"",(VLOOKUP(CONCATENATE(K45&amp;L45),([1]Lists!$A$16:$E$41),4,FALSE)))</f>
        <v/>
      </c>
      <c r="N45" s="247" t="str">
        <f>IF(ISBLANK(L45),"",VLOOKUP(CONCATENATE(K45&amp;L45),([1]Lists!$A$16:$E$41),5,FALSE))</f>
        <v/>
      </c>
      <c r="O45" s="213"/>
      <c r="P45" s="214"/>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row>
    <row r="46" spans="1:99" s="46" customFormat="1" ht="177" customHeight="1" x14ac:dyDescent="0.25">
      <c r="A46" s="93"/>
      <c r="B46" s="329"/>
      <c r="C46" s="163" t="s">
        <v>255</v>
      </c>
      <c r="D46" s="160" t="s">
        <v>258</v>
      </c>
      <c r="E46" s="188"/>
      <c r="F46" s="189"/>
      <c r="G46" s="189"/>
      <c r="H46" s="203" t="str">
        <f>IF(ISBLANK(G46),"",(VLOOKUP(CONCATENATE(F46&amp;G46),([1]Lists!$A$16:$E$41),4,FALSE)))</f>
        <v/>
      </c>
      <c r="I46" s="212" t="str">
        <f>IF(ISBLANK(G46),"",VLOOKUP(CONCATENATE(F46&amp;G46),([1]Lists!$A$16:$E$41),5,FALSE))</f>
        <v/>
      </c>
      <c r="J46" s="178" t="s">
        <v>80</v>
      </c>
      <c r="K46" s="207"/>
      <c r="L46" s="207"/>
      <c r="M46" s="246" t="str">
        <f>IF(ISBLANK(L46),"",(VLOOKUP(CONCATENATE(K46&amp;L46),([1]Lists!$A$16:$E$41),4,FALSE)))</f>
        <v/>
      </c>
      <c r="N46" s="247" t="str">
        <f>IF(ISBLANK(L46),"",VLOOKUP(CONCATENATE(K46&amp;L46),([1]Lists!$A$16:$E$41),5,FALSE))</f>
        <v/>
      </c>
      <c r="O46" s="213"/>
      <c r="P46" s="214"/>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row>
    <row r="47" spans="1:99" s="46" customFormat="1" ht="85.9" customHeight="1" x14ac:dyDescent="0.25">
      <c r="A47" s="93"/>
      <c r="B47" s="330"/>
      <c r="C47" s="194" t="s">
        <v>176</v>
      </c>
      <c r="D47" s="160" t="s">
        <v>177</v>
      </c>
      <c r="E47" s="188"/>
      <c r="F47" s="189"/>
      <c r="G47" s="189"/>
      <c r="H47" s="203" t="str">
        <f>IF(ISBLANK(G47),"",(VLOOKUP(CONCATENATE(F47&amp;G47),([1]Lists!$A$16:$E$41),4,FALSE)))</f>
        <v/>
      </c>
      <c r="I47" s="212" t="str">
        <f>IF(ISBLANK(G47),"",VLOOKUP(CONCATENATE(F47&amp;G47),([1]Lists!$A$16:$E$41),5,FALSE))</f>
        <v/>
      </c>
      <c r="J47" s="178" t="s">
        <v>178</v>
      </c>
      <c r="K47" s="207"/>
      <c r="L47" s="207"/>
      <c r="M47" s="246" t="str">
        <f>IF(ISBLANK(L47),"",(VLOOKUP(CONCATENATE(K47&amp;L47),([1]Lists!$A$16:$E$41),4,FALSE)))</f>
        <v/>
      </c>
      <c r="N47" s="247" t="str">
        <f>IF(ISBLANK(L47),"",VLOOKUP(CONCATENATE(K47&amp;L47),([1]Lists!$A$16:$E$41),5,FALSE))</f>
        <v/>
      </c>
      <c r="O47" s="213"/>
      <c r="P47" s="214"/>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row>
    <row r="48" spans="1:99" s="46" customFormat="1" ht="85.9" customHeight="1" x14ac:dyDescent="0.25">
      <c r="A48" s="193"/>
      <c r="B48" s="326" t="s">
        <v>207</v>
      </c>
      <c r="C48" s="279" t="s">
        <v>181</v>
      </c>
      <c r="D48" s="160" t="s">
        <v>187</v>
      </c>
      <c r="E48" s="188"/>
      <c r="F48" s="189"/>
      <c r="G48" s="189"/>
      <c r="H48" s="203" t="str">
        <f>IF(ISBLANK(G48),"",(VLOOKUP(CONCATENATE(F48&amp;G48),([1]Lists!$A$16:$E$41),4,FALSE)))</f>
        <v/>
      </c>
      <c r="I48" s="212" t="str">
        <f>IF(ISBLANK(G48),"",VLOOKUP(CONCATENATE(F48&amp;G48),([1]Lists!$A$16:$E$41),5,FALSE))</f>
        <v/>
      </c>
      <c r="J48" s="178" t="s">
        <v>188</v>
      </c>
      <c r="K48" s="207"/>
      <c r="L48" s="207"/>
      <c r="M48" s="246" t="str">
        <f>IF(ISBLANK(L48),"",(VLOOKUP(CONCATENATE(K48&amp;L48),([1]Lists!$A$16:$E$41),4,FALSE)))</f>
        <v/>
      </c>
      <c r="N48" s="247" t="str">
        <f>IF(ISBLANK(L48),"",VLOOKUP(CONCATENATE(K48&amp;L48),([1]Lists!$A$16:$E$41),5,FALSE))</f>
        <v/>
      </c>
      <c r="O48" s="213"/>
      <c r="P48" s="214"/>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row>
    <row r="49" spans="1:99" s="46" customFormat="1" ht="72" customHeight="1" x14ac:dyDescent="0.25">
      <c r="A49" s="193"/>
      <c r="B49" s="327"/>
      <c r="C49" s="280"/>
      <c r="D49" s="160" t="s">
        <v>189</v>
      </c>
      <c r="E49" s="188"/>
      <c r="F49" s="189"/>
      <c r="G49" s="189"/>
      <c r="H49" s="203" t="str">
        <f>IF(ISBLANK(G49),"",(VLOOKUP(CONCATENATE(F49&amp;G49),([1]Lists!$A$16:$E$41),4,FALSE)))</f>
        <v/>
      </c>
      <c r="I49" s="212" t="str">
        <f>IF(ISBLANK(G49),"",VLOOKUP(CONCATENATE(F49&amp;G49),([1]Lists!$A$16:$E$41),5,FALSE))</f>
        <v/>
      </c>
      <c r="J49" s="178" t="s">
        <v>190</v>
      </c>
      <c r="K49" s="207"/>
      <c r="L49" s="207"/>
      <c r="M49" s="246" t="str">
        <f>IF(ISBLANK(L49),"",(VLOOKUP(CONCATENATE(K49&amp;L49),([1]Lists!$A$16:$E$41),4,FALSE)))</f>
        <v/>
      </c>
      <c r="N49" s="247" t="str">
        <f>IF(ISBLANK(L49),"",VLOOKUP(CONCATENATE(K49&amp;L49),([1]Lists!$A$16:$E$41),5,FALSE))</f>
        <v/>
      </c>
      <c r="O49" s="213"/>
      <c r="P49" s="214"/>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row>
    <row r="50" spans="1:99" s="46" customFormat="1" ht="85.9" customHeight="1" x14ac:dyDescent="0.25">
      <c r="A50" s="193"/>
      <c r="B50" s="327"/>
      <c r="C50" s="271" t="s">
        <v>182</v>
      </c>
      <c r="D50" s="160" t="s">
        <v>191</v>
      </c>
      <c r="E50" s="188"/>
      <c r="F50" s="189"/>
      <c r="G50" s="189"/>
      <c r="H50" s="203" t="str">
        <f>IF(ISBLANK(G50),"",(VLOOKUP(CONCATENATE(F50&amp;G50),([1]Lists!$A$16:$E$41),4,FALSE)))</f>
        <v/>
      </c>
      <c r="I50" s="212" t="str">
        <f>IF(ISBLANK(G50),"",VLOOKUP(CONCATENATE(F50&amp;G50),([1]Lists!$A$16:$E$41),5,FALSE))</f>
        <v/>
      </c>
      <c r="J50" s="178" t="s">
        <v>192</v>
      </c>
      <c r="K50" s="207"/>
      <c r="L50" s="207"/>
      <c r="M50" s="246" t="str">
        <f>IF(ISBLANK(L50),"",(VLOOKUP(CONCATENATE(K50&amp;L50),([1]Lists!$A$16:$E$41),4,FALSE)))</f>
        <v/>
      </c>
      <c r="N50" s="247" t="str">
        <f>IF(ISBLANK(L50),"",VLOOKUP(CONCATENATE(K50&amp;L50),([1]Lists!$A$16:$E$41),5,FALSE))</f>
        <v/>
      </c>
      <c r="O50" s="213"/>
      <c r="P50" s="214"/>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row>
    <row r="51" spans="1:99" s="46" customFormat="1" ht="85.9" customHeight="1" x14ac:dyDescent="0.25">
      <c r="A51" s="193"/>
      <c r="B51" s="327"/>
      <c r="C51" s="281"/>
      <c r="D51" s="160" t="s">
        <v>193</v>
      </c>
      <c r="E51" s="188"/>
      <c r="F51" s="189"/>
      <c r="G51" s="189"/>
      <c r="H51" s="203" t="str">
        <f>IF(ISBLANK(G51),"",(VLOOKUP(CONCATENATE(F51&amp;G51),([1]Lists!$A$16:$E$41),4,FALSE)))</f>
        <v/>
      </c>
      <c r="I51" s="212" t="str">
        <f>IF(ISBLANK(G51),"",VLOOKUP(CONCATENATE(F51&amp;G51),([1]Lists!$A$16:$E$41),5,FALSE))</f>
        <v/>
      </c>
      <c r="J51" s="178" t="s">
        <v>194</v>
      </c>
      <c r="K51" s="207"/>
      <c r="L51" s="207"/>
      <c r="M51" s="246" t="str">
        <f>IF(ISBLANK(L51),"",(VLOOKUP(CONCATENATE(K51&amp;L51),([1]Lists!$A$16:$E$41),4,FALSE)))</f>
        <v/>
      </c>
      <c r="N51" s="247" t="str">
        <f>IF(ISBLANK(L51),"",VLOOKUP(CONCATENATE(K51&amp;L51),([1]Lists!$A$16:$E$41),5,FALSE))</f>
        <v/>
      </c>
      <c r="O51" s="213"/>
      <c r="P51" s="214"/>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row>
    <row r="52" spans="1:99" s="46" customFormat="1" ht="85.9" customHeight="1" x14ac:dyDescent="0.25">
      <c r="A52" s="193"/>
      <c r="B52" s="327"/>
      <c r="C52" s="282"/>
      <c r="D52" s="160" t="s">
        <v>195</v>
      </c>
      <c r="E52" s="188"/>
      <c r="F52" s="189"/>
      <c r="G52" s="189"/>
      <c r="H52" s="203" t="str">
        <f>IF(ISBLANK(G52),"",(VLOOKUP(CONCATENATE(F52&amp;G52),([1]Lists!$A$16:$E$41),4,FALSE)))</f>
        <v/>
      </c>
      <c r="I52" s="212" t="str">
        <f>IF(ISBLANK(G52),"",VLOOKUP(CONCATENATE(F52&amp;G52),([1]Lists!$A$16:$E$41),5,FALSE))</f>
        <v/>
      </c>
      <c r="J52" s="178" t="s">
        <v>196</v>
      </c>
      <c r="K52" s="207"/>
      <c r="L52" s="207"/>
      <c r="M52" s="246" t="str">
        <f>IF(ISBLANK(L52),"",(VLOOKUP(CONCATENATE(K52&amp;L52),([1]Lists!$A$16:$E$41),4,FALSE)))</f>
        <v/>
      </c>
      <c r="N52" s="247" t="str">
        <f>IF(ISBLANK(L52),"",VLOOKUP(CONCATENATE(K52&amp;L52),([1]Lists!$A$16:$E$41),5,FALSE))</f>
        <v/>
      </c>
      <c r="O52" s="213"/>
      <c r="P52" s="214"/>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row>
    <row r="53" spans="1:99" s="46" customFormat="1" ht="85.9" customHeight="1" x14ac:dyDescent="0.25">
      <c r="A53" s="193"/>
      <c r="B53" s="327"/>
      <c r="C53" s="190" t="s">
        <v>183</v>
      </c>
      <c r="D53" s="160" t="s">
        <v>197</v>
      </c>
      <c r="E53" s="188"/>
      <c r="F53" s="189"/>
      <c r="G53" s="189"/>
      <c r="H53" s="203" t="str">
        <f>IF(ISBLANK(G53),"",(VLOOKUP(CONCATENATE(F53&amp;G53),([1]Lists!$A$16:$E$41),4,FALSE)))</f>
        <v/>
      </c>
      <c r="I53" s="212" t="str">
        <f>IF(ISBLANK(G53),"",VLOOKUP(CONCATENATE(F53&amp;G53),([1]Lists!$A$16:$E$41),5,FALSE))</f>
        <v/>
      </c>
      <c r="J53" s="178" t="s">
        <v>206</v>
      </c>
      <c r="K53" s="207"/>
      <c r="L53" s="207"/>
      <c r="M53" s="246" t="str">
        <f>IF(ISBLANK(L53),"",(VLOOKUP(CONCATENATE(K53&amp;L53),([1]Lists!$A$16:$E$41),4,FALSE)))</f>
        <v/>
      </c>
      <c r="N53" s="247" t="str">
        <f>IF(ISBLANK(L53),"",VLOOKUP(CONCATENATE(K53&amp;L53),([1]Lists!$A$16:$E$41),5,FALSE))</f>
        <v/>
      </c>
      <c r="O53" s="213"/>
      <c r="P53" s="214"/>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row>
    <row r="54" spans="1:99" s="46" customFormat="1" ht="85.9" customHeight="1" x14ac:dyDescent="0.25">
      <c r="A54" s="193"/>
      <c r="B54" s="327"/>
      <c r="C54" s="190" t="s">
        <v>184</v>
      </c>
      <c r="D54" s="160" t="s">
        <v>198</v>
      </c>
      <c r="E54" s="188"/>
      <c r="F54" s="189"/>
      <c r="G54" s="189"/>
      <c r="H54" s="203" t="str">
        <f>IF(ISBLANK(G54),"",(VLOOKUP(CONCATENATE(F54&amp;G54),([1]Lists!$A$16:$E$41),4,FALSE)))</f>
        <v/>
      </c>
      <c r="I54" s="212" t="str">
        <f>IF(ISBLANK(G54),"",VLOOKUP(CONCATENATE(F54&amp;G54),([1]Lists!$A$16:$E$41),5,FALSE))</f>
        <v/>
      </c>
      <c r="J54" s="178" t="s">
        <v>199</v>
      </c>
      <c r="K54" s="207"/>
      <c r="L54" s="207"/>
      <c r="M54" s="246" t="str">
        <f>IF(ISBLANK(L54),"",(VLOOKUP(CONCATENATE(K54&amp;L54),([1]Lists!$A$16:$E$41),4,FALSE)))</f>
        <v/>
      </c>
      <c r="N54" s="247" t="str">
        <f>IF(ISBLANK(L54),"",VLOOKUP(CONCATENATE(K54&amp;L54),([1]Lists!$A$16:$E$41),5,FALSE))</f>
        <v/>
      </c>
      <c r="O54" s="213"/>
      <c r="P54" s="214"/>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row>
    <row r="55" spans="1:99" s="46" customFormat="1" ht="85.9" customHeight="1" x14ac:dyDescent="0.25">
      <c r="A55" s="193"/>
      <c r="B55" s="327"/>
      <c r="C55" s="283" t="s">
        <v>185</v>
      </c>
      <c r="D55" s="160" t="s">
        <v>200</v>
      </c>
      <c r="E55" s="188"/>
      <c r="F55" s="189"/>
      <c r="G55" s="189"/>
      <c r="H55" s="203" t="str">
        <f>IF(ISBLANK(G55),"",(VLOOKUP(CONCATENATE(F55&amp;G55),([1]Lists!$A$16:$E$41),4,FALSE)))</f>
        <v/>
      </c>
      <c r="I55" s="212" t="str">
        <f>IF(ISBLANK(G55),"",VLOOKUP(CONCATENATE(F55&amp;G55),([1]Lists!$A$16:$E$41),5,FALSE))</f>
        <v/>
      </c>
      <c r="J55" s="178" t="s">
        <v>201</v>
      </c>
      <c r="K55" s="207"/>
      <c r="L55" s="207"/>
      <c r="M55" s="246" t="str">
        <f>IF(ISBLANK(L55),"",(VLOOKUP(CONCATENATE(K55&amp;L55),([1]Lists!$A$16:$E$41),4,FALSE)))</f>
        <v/>
      </c>
      <c r="N55" s="247" t="str">
        <f>IF(ISBLANK(L55),"",VLOOKUP(CONCATENATE(K55&amp;L55),([1]Lists!$A$16:$E$41),5,FALSE))</f>
        <v/>
      </c>
      <c r="O55" s="213"/>
      <c r="P55" s="214"/>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row>
    <row r="56" spans="1:99" s="46" customFormat="1" ht="85.9" customHeight="1" x14ac:dyDescent="0.25">
      <c r="A56" s="193"/>
      <c r="B56" s="327"/>
      <c r="C56" s="282"/>
      <c r="D56" s="160" t="s">
        <v>202</v>
      </c>
      <c r="E56" s="188"/>
      <c r="F56" s="189"/>
      <c r="G56" s="189"/>
      <c r="H56" s="203" t="str">
        <f>IF(ISBLANK(G56),"",(VLOOKUP(CONCATENATE(F56&amp;G56),([1]Lists!$A$16:$E$41),4,FALSE)))</f>
        <v/>
      </c>
      <c r="I56" s="212" t="str">
        <f>IF(ISBLANK(G56),"",VLOOKUP(CONCATENATE(F56&amp;G56),([1]Lists!$A$16:$E$41),5,FALSE))</f>
        <v/>
      </c>
      <c r="J56" s="178" t="s">
        <v>203</v>
      </c>
      <c r="K56" s="207"/>
      <c r="L56" s="207"/>
      <c r="M56" s="246" t="str">
        <f>IF(ISBLANK(L56),"",(VLOOKUP(CONCATENATE(K56&amp;L56),([1]Lists!$A$16:$E$41),4,FALSE)))</f>
        <v/>
      </c>
      <c r="N56" s="247" t="str">
        <f>IF(ISBLANK(L56),"",VLOOKUP(CONCATENATE(K56&amp;L56),([1]Lists!$A$16:$E$41),5,FALSE))</f>
        <v/>
      </c>
      <c r="O56" s="213"/>
      <c r="P56" s="214"/>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row>
    <row r="57" spans="1:99" s="46" customFormat="1" ht="85.9" customHeight="1" x14ac:dyDescent="0.25">
      <c r="A57" s="193"/>
      <c r="B57" s="327"/>
      <c r="C57" s="220" t="s">
        <v>186</v>
      </c>
      <c r="D57" s="221" t="s">
        <v>204</v>
      </c>
      <c r="E57" s="222"/>
      <c r="F57" s="189"/>
      <c r="G57" s="189"/>
      <c r="H57" s="203" t="str">
        <f>IF(ISBLANK(G57),"",(VLOOKUP(CONCATENATE(F57&amp;G57),([1]Lists!$A$16:$E$41),4,FALSE)))</f>
        <v/>
      </c>
      <c r="I57" s="212" t="str">
        <f>IF(ISBLANK(G57),"",VLOOKUP(CONCATENATE(F57&amp;G57),([1]Lists!$A$16:$E$41),5,FALSE))</f>
        <v/>
      </c>
      <c r="J57" s="178" t="s">
        <v>205</v>
      </c>
      <c r="K57" s="207"/>
      <c r="L57" s="207"/>
      <c r="M57" s="246" t="str">
        <f>IF(ISBLANK(L57),"",(VLOOKUP(CONCATENATE(K57&amp;L57),([1]Lists!$A$16:$E$41),4,FALSE)))</f>
        <v/>
      </c>
      <c r="N57" s="247" t="str">
        <f>IF(ISBLANK(L57),"",VLOOKUP(CONCATENATE(K57&amp;L57),([1]Lists!$A$16:$E$41),5,FALSE))</f>
        <v/>
      </c>
      <c r="O57" s="213"/>
      <c r="P57" s="214"/>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row>
    <row r="58" spans="1:99" s="46" customFormat="1" ht="99.75" customHeight="1" x14ac:dyDescent="0.25">
      <c r="A58" s="219"/>
      <c r="B58" s="268" t="s">
        <v>230</v>
      </c>
      <c r="C58" s="265" t="s">
        <v>215</v>
      </c>
      <c r="D58" s="160" t="s">
        <v>218</v>
      </c>
      <c r="E58" s="178"/>
      <c r="F58" s="223"/>
      <c r="G58" s="224"/>
      <c r="H58" s="203" t="str">
        <f>IF(ISBLANK(G58),"",(VLOOKUP(CONCATENATE(F58&amp;G58),([1]Lists!$A$16:$E$41),4,FALSE)))</f>
        <v/>
      </c>
      <c r="I58" s="212" t="str">
        <f>IF(ISBLANK(G58),"",VLOOKUP(CONCATENATE(F58&amp;G58),([1]Lists!$A$16:$E$41),5,FALSE))</f>
        <v/>
      </c>
      <c r="J58" s="178" t="s">
        <v>221</v>
      </c>
      <c r="K58" s="225"/>
      <c r="L58" s="225"/>
      <c r="M58" s="246" t="str">
        <f>IF(ISBLANK(L58),"",(VLOOKUP(CONCATENATE(K58&amp;L58),([1]Lists!$A$16:$E$41),4,FALSE)))</f>
        <v/>
      </c>
      <c r="N58" s="247" t="str">
        <f>IF(ISBLANK(L58),"",VLOOKUP(CONCATENATE(K58&amp;L58),([1]Lists!$A$16:$E$41),5,FALSE))</f>
        <v/>
      </c>
      <c r="O58" s="226"/>
      <c r="P58" s="22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row>
    <row r="59" spans="1:99" s="46" customFormat="1" ht="85.9" customHeight="1" x14ac:dyDescent="0.25">
      <c r="A59" s="219"/>
      <c r="B59" s="269"/>
      <c r="C59" s="266"/>
      <c r="D59" s="160" t="s">
        <v>219</v>
      </c>
      <c r="E59" s="178"/>
      <c r="F59" s="223"/>
      <c r="G59" s="224"/>
      <c r="H59" s="203" t="str">
        <f>IF(ISBLANK(G59),"",(VLOOKUP(CONCATENATE(F59&amp;G59),([1]Lists!$A$16:$E$41),4,FALSE)))</f>
        <v/>
      </c>
      <c r="I59" s="212" t="str">
        <f>IF(ISBLANK(G59),"",VLOOKUP(CONCATENATE(F59&amp;G59),([1]Lists!$A$16:$E$41),5,FALSE))</f>
        <v/>
      </c>
      <c r="J59" s="178" t="s">
        <v>222</v>
      </c>
      <c r="K59" s="225"/>
      <c r="L59" s="225"/>
      <c r="M59" s="246" t="str">
        <f>IF(ISBLANK(L59),"",(VLOOKUP(CONCATENATE(K59&amp;L59),([1]Lists!$A$16:$E$41),4,FALSE)))</f>
        <v/>
      </c>
      <c r="N59" s="247" t="str">
        <f>IF(ISBLANK(L59),"",VLOOKUP(CONCATENATE(K59&amp;L59),([1]Lists!$A$16:$E$41),5,FALSE))</f>
        <v/>
      </c>
      <c r="O59" s="226"/>
      <c r="P59" s="22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row>
    <row r="60" spans="1:99" s="46" customFormat="1" ht="99.75" customHeight="1" x14ac:dyDescent="0.25">
      <c r="A60" s="219"/>
      <c r="B60" s="269"/>
      <c r="C60" s="267"/>
      <c r="D60" s="160" t="s">
        <v>220</v>
      </c>
      <c r="E60" s="178"/>
      <c r="F60" s="223"/>
      <c r="G60" s="224"/>
      <c r="H60" s="203" t="str">
        <f>IF(ISBLANK(G60),"",(VLOOKUP(CONCATENATE(F60&amp;G60),([1]Lists!$A$16:$E$41),4,FALSE)))</f>
        <v/>
      </c>
      <c r="I60" s="212" t="str">
        <f>IF(ISBLANK(G60),"",VLOOKUP(CONCATENATE(F60&amp;G60),([1]Lists!$A$16:$E$41),5,FALSE))</f>
        <v/>
      </c>
      <c r="J60" s="178" t="s">
        <v>223</v>
      </c>
      <c r="K60" s="225"/>
      <c r="L60" s="225"/>
      <c r="M60" s="246" t="str">
        <f>IF(ISBLANK(L60),"",(VLOOKUP(CONCATENATE(K60&amp;L60),([1]Lists!$A$16:$E$41),4,FALSE)))</f>
        <v/>
      </c>
      <c r="N60" s="247" t="str">
        <f>IF(ISBLANK(L60),"",VLOOKUP(CONCATENATE(K60&amp;L60),([1]Lists!$A$16:$E$41),5,FALSE))</f>
        <v/>
      </c>
      <c r="O60" s="226"/>
      <c r="P60" s="22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row>
    <row r="61" spans="1:99" s="46" customFormat="1" ht="85.9" customHeight="1" x14ac:dyDescent="0.25">
      <c r="A61" s="219"/>
      <c r="B61" s="269"/>
      <c r="C61" s="228" t="s">
        <v>253</v>
      </c>
      <c r="D61" s="160" t="s">
        <v>224</v>
      </c>
      <c r="E61" s="178"/>
      <c r="F61" s="223"/>
      <c r="G61" s="224"/>
      <c r="H61" s="203" t="str">
        <f>IF(ISBLANK(G61),"",(VLOOKUP(CONCATENATE(F61&amp;G61),([1]Lists!$A$16:$E$41),4,FALSE)))</f>
        <v/>
      </c>
      <c r="I61" s="212" t="str">
        <f>IF(ISBLANK(G61),"",VLOOKUP(CONCATENATE(F61&amp;G61),([1]Lists!$A$16:$E$41),5,FALSE))</f>
        <v/>
      </c>
      <c r="J61" s="178" t="s">
        <v>225</v>
      </c>
      <c r="K61" s="225"/>
      <c r="L61" s="225"/>
      <c r="M61" s="246" t="str">
        <f>IF(ISBLANK(L61),"",(VLOOKUP(CONCATENATE(K61&amp;L61),([1]Lists!$A$16:$E$41),4,FALSE)))</f>
        <v/>
      </c>
      <c r="N61" s="247" t="str">
        <f>IF(ISBLANK(L61),"",VLOOKUP(CONCATENATE(K61&amp;L61),([1]Lists!$A$16:$E$41),5,FALSE))</f>
        <v/>
      </c>
      <c r="O61" s="226"/>
      <c r="P61" s="22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row>
    <row r="62" spans="1:99" s="46" customFormat="1" ht="85.9" customHeight="1" x14ac:dyDescent="0.25">
      <c r="A62" s="219"/>
      <c r="B62" s="269"/>
      <c r="C62" s="228" t="s">
        <v>216</v>
      </c>
      <c r="D62" s="160" t="s">
        <v>226</v>
      </c>
      <c r="E62" s="178"/>
      <c r="F62" s="223"/>
      <c r="G62" s="224"/>
      <c r="H62" s="203" t="str">
        <f>IF(ISBLANK(G62),"",(VLOOKUP(CONCATENATE(F62&amp;G62),([1]Lists!$A$16:$E$41),4,FALSE)))</f>
        <v/>
      </c>
      <c r="I62" s="212" t="str">
        <f>IF(ISBLANK(G62),"",VLOOKUP(CONCATENATE(F62&amp;G62),([1]Lists!$A$16:$E$41),5,FALSE))</f>
        <v/>
      </c>
      <c r="J62" s="178" t="s">
        <v>227</v>
      </c>
      <c r="K62" s="225"/>
      <c r="L62" s="225"/>
      <c r="M62" s="246" t="str">
        <f>IF(ISBLANK(L62),"",(VLOOKUP(CONCATENATE(K62&amp;L62),([1]Lists!$A$16:$E$41),4,FALSE)))</f>
        <v/>
      </c>
      <c r="N62" s="247" t="str">
        <f>IF(ISBLANK(L62),"",VLOOKUP(CONCATENATE(K62&amp;L62),([1]Lists!$A$16:$E$41),5,FALSE))</f>
        <v/>
      </c>
      <c r="O62" s="226"/>
      <c r="P62" s="22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row>
    <row r="63" spans="1:99" s="46" customFormat="1" ht="85.9" customHeight="1" x14ac:dyDescent="0.25">
      <c r="A63" s="219"/>
      <c r="B63" s="269"/>
      <c r="C63" s="228" t="s">
        <v>217</v>
      </c>
      <c r="D63" s="160" t="s">
        <v>228</v>
      </c>
      <c r="E63" s="178"/>
      <c r="F63" s="223"/>
      <c r="G63" s="224"/>
      <c r="H63" s="203" t="str">
        <f>IF(ISBLANK(G63),"",(VLOOKUP(CONCATENATE(F63&amp;G63),([1]Lists!$A$16:$E$41),4,FALSE)))</f>
        <v/>
      </c>
      <c r="I63" s="212" t="str">
        <f>IF(ISBLANK(G63),"",VLOOKUP(CONCATENATE(F63&amp;G63),([1]Lists!$A$16:$E$41),5,FALSE))</f>
        <v/>
      </c>
      <c r="J63" s="178" t="s">
        <v>229</v>
      </c>
      <c r="K63" s="225"/>
      <c r="L63" s="225"/>
      <c r="M63" s="246" t="str">
        <f>IF(ISBLANK(L63),"",(VLOOKUP(CONCATENATE(K63&amp;L63),([1]Lists!$A$16:$E$41),4,FALSE)))</f>
        <v/>
      </c>
      <c r="N63" s="247" t="str">
        <f>IF(ISBLANK(L63),"",VLOOKUP(CONCATENATE(K63&amp;L63),([1]Lists!$A$16:$E$41),5,FALSE))</f>
        <v/>
      </c>
      <c r="O63" s="226"/>
      <c r="P63" s="22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row>
    <row r="64" spans="1:99" s="46" customFormat="1" ht="85.9" customHeight="1" x14ac:dyDescent="0.25">
      <c r="A64" s="219"/>
      <c r="B64" s="270"/>
      <c r="C64" s="228" t="s">
        <v>244</v>
      </c>
      <c r="D64" s="160" t="s">
        <v>245</v>
      </c>
      <c r="E64" s="178"/>
      <c r="F64" s="223"/>
      <c r="G64" s="224"/>
      <c r="H64" s="203" t="str">
        <f>IF(ISBLANK(G64),"",(VLOOKUP(CONCATENATE(F64&amp;G64),([1]Lists!$A$16:$E$41),4,FALSE)))</f>
        <v/>
      </c>
      <c r="I64" s="212" t="str">
        <f>IF(ISBLANK(G64),"",VLOOKUP(CONCATENATE(F64&amp;G64),([1]Lists!$A$16:$E$41),5,FALSE))</f>
        <v/>
      </c>
      <c r="J64" s="178"/>
      <c r="K64" s="225"/>
      <c r="L64" s="225"/>
      <c r="M64" s="246" t="str">
        <f>IF(ISBLANK(L64),"",(VLOOKUP(CONCATENATE(K64&amp;L64),([1]Lists!$A$16:$E$41),4,FALSE)))</f>
        <v/>
      </c>
      <c r="N64" s="247" t="str">
        <f>IF(ISBLANK(L64),"",VLOOKUP(CONCATENATE(K64&amp;L64),([1]Lists!$A$16:$E$41),5,FALSE))</f>
        <v/>
      </c>
      <c r="O64" s="226"/>
      <c r="P64" s="22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row>
    <row r="65" spans="1:99" s="46" customFormat="1" ht="150.75" customHeight="1" x14ac:dyDescent="0.25">
      <c r="A65" s="219"/>
      <c r="B65" s="276" t="s">
        <v>237</v>
      </c>
      <c r="C65" s="271" t="s">
        <v>83</v>
      </c>
      <c r="D65" s="160" t="s">
        <v>231</v>
      </c>
      <c r="E65" s="178"/>
      <c r="F65" s="223"/>
      <c r="G65" s="224"/>
      <c r="H65" s="203" t="str">
        <f>IF(ISBLANK(G65),"",(VLOOKUP(CONCATENATE(F65&amp;G65),([1]Lists!$A$16:$E$41),4,FALSE)))</f>
        <v/>
      </c>
      <c r="I65" s="212" t="str">
        <f>IF(ISBLANK(G65),"",VLOOKUP(CONCATENATE(F65&amp;G65),([1]Lists!$A$16:$E$41),5,FALSE))</f>
        <v/>
      </c>
      <c r="J65" s="178" t="s">
        <v>232</v>
      </c>
      <c r="K65" s="225"/>
      <c r="L65" s="225"/>
      <c r="M65" s="246" t="str">
        <f>IF(ISBLANK(L65),"",(VLOOKUP(CONCATENATE(K65&amp;L65),([1]Lists!$A$16:$E$41),4,FALSE)))</f>
        <v/>
      </c>
      <c r="N65" s="247" t="str">
        <f>IF(ISBLANK(L65),"",VLOOKUP(CONCATENATE(K65&amp;L65),([1]Lists!$A$16:$E$41),5,FALSE))</f>
        <v/>
      </c>
      <c r="O65" s="226"/>
      <c r="P65" s="22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row>
    <row r="66" spans="1:99" s="46" customFormat="1" ht="85.9" customHeight="1" x14ac:dyDescent="0.25">
      <c r="A66" s="219"/>
      <c r="B66" s="277"/>
      <c r="C66" s="272"/>
      <c r="D66" s="160" t="s">
        <v>233</v>
      </c>
      <c r="E66" s="178"/>
      <c r="F66" s="223"/>
      <c r="G66" s="224"/>
      <c r="H66" s="203" t="str">
        <f>IF(ISBLANK(G66),"",(VLOOKUP(CONCATENATE(F66&amp;G66),([1]Lists!$A$16:$E$41),4,FALSE)))</f>
        <v/>
      </c>
      <c r="I66" s="212" t="str">
        <f>IF(ISBLANK(G66),"",VLOOKUP(CONCATENATE(F66&amp;G66),([1]Lists!$A$16:$E$41),5,FALSE))</f>
        <v/>
      </c>
      <c r="J66" s="178" t="s">
        <v>234</v>
      </c>
      <c r="K66" s="225"/>
      <c r="L66" s="225"/>
      <c r="M66" s="246" t="str">
        <f>IF(ISBLANK(L66),"",(VLOOKUP(CONCATENATE(K66&amp;L66),([1]Lists!$A$16:$E$41),4,FALSE)))</f>
        <v/>
      </c>
      <c r="N66" s="247" t="str">
        <f>IF(ISBLANK(L66),"",VLOOKUP(CONCATENATE(K66&amp;L66),([1]Lists!$A$16:$E$41),5,FALSE))</f>
        <v/>
      </c>
      <c r="O66" s="226"/>
      <c r="P66" s="22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row>
    <row r="67" spans="1:99" s="46" customFormat="1" ht="144.75" customHeight="1" x14ac:dyDescent="0.25">
      <c r="A67" s="165"/>
      <c r="B67" s="277"/>
      <c r="C67" s="163" t="s">
        <v>236</v>
      </c>
      <c r="D67" s="160" t="s">
        <v>235</v>
      </c>
      <c r="E67" s="178"/>
      <c r="F67" s="223"/>
      <c r="G67" s="224"/>
      <c r="H67" s="203" t="str">
        <f>IF(ISBLANK(G67),"",(VLOOKUP(CONCATENATE(F67&amp;G67),([1]Lists!$A$16:$E$41),4,FALSE)))</f>
        <v/>
      </c>
      <c r="I67" s="212" t="str">
        <f>IF(ISBLANK(G67),"",VLOOKUP(CONCATENATE(F67&amp;G67),([1]Lists!$A$16:$E$41),5,FALSE))</f>
        <v/>
      </c>
      <c r="J67" s="159" t="s">
        <v>242</v>
      </c>
      <c r="K67" s="225"/>
      <c r="L67" s="225"/>
      <c r="M67" s="246" t="str">
        <f>IF(ISBLANK(L67),"",(VLOOKUP(CONCATENATE(K67&amp;L67),([1]Lists!$A$16:$E$41),4,FALSE)))</f>
        <v/>
      </c>
      <c r="N67" s="247" t="str">
        <f>IF(ISBLANK(L67),"",VLOOKUP(CONCATENATE(K67&amp;L67),([1]Lists!$A$16:$E$41),5,FALSE))</f>
        <v/>
      </c>
      <c r="O67" s="226"/>
      <c r="P67" s="22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row>
    <row r="68" spans="1:99" s="46" customFormat="1" ht="113.25" customHeight="1" x14ac:dyDescent="0.25">
      <c r="A68" s="94"/>
      <c r="B68" s="278"/>
      <c r="C68" s="232" t="s">
        <v>239</v>
      </c>
      <c r="D68" s="233" t="s">
        <v>240</v>
      </c>
      <c r="E68" s="209"/>
      <c r="F68" s="189"/>
      <c r="G68" s="189"/>
      <c r="H68" s="203" t="str">
        <f>IF(ISBLANK(G68),"",(VLOOKUP(CONCATENATE(F68&amp;G68),([1]Lists!$A$16:$E$41),4,FALSE)))</f>
        <v/>
      </c>
      <c r="I68" s="212" t="str">
        <f>IF(ISBLANK(G68),"",VLOOKUP(CONCATENATE(F68&amp;G68),([1]Lists!$A$16:$E$41),5,FALSE))</f>
        <v/>
      </c>
      <c r="J68" s="229" t="s">
        <v>241</v>
      </c>
      <c r="K68" s="207"/>
      <c r="L68" s="207"/>
      <c r="M68" s="246" t="str">
        <f>IF(ISBLANK(L68),"",(VLOOKUP(CONCATENATE(K68&amp;L68),([1]Lists!$A$16:$E$41),4,FALSE)))</f>
        <v/>
      </c>
      <c r="N68" s="247" t="str">
        <f>IF(ISBLANK(L68),"",VLOOKUP(CONCATENATE(K68&amp;L68),([1]Lists!$A$16:$E$41),5,FALSE))</f>
        <v/>
      </c>
      <c r="O68" s="213"/>
      <c r="P68" s="215"/>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row>
    <row r="69" spans="1:99" s="46" customFormat="1" ht="88.5" customHeight="1" x14ac:dyDescent="0.25">
      <c r="A69" s="95"/>
      <c r="B69" s="278"/>
      <c r="C69" s="234" t="s">
        <v>247</v>
      </c>
      <c r="D69" s="235" t="s">
        <v>246</v>
      </c>
      <c r="E69" s="209"/>
      <c r="F69" s="189"/>
      <c r="G69" s="189"/>
      <c r="H69" s="203" t="str">
        <f>IF(ISBLANK(G69),"",(VLOOKUP(CONCATENATE(F69&amp;G69),([1]Lists!$A$16:$E$41),4,FALSE)))</f>
        <v/>
      </c>
      <c r="I69" s="212" t="str">
        <f>IF(ISBLANK(G69),"",VLOOKUP(CONCATENATE(F69&amp;G69),([1]Lists!$A$16:$E$41),5,FALSE))</f>
        <v/>
      </c>
      <c r="J69" s="230" t="s">
        <v>248</v>
      </c>
      <c r="K69" s="207"/>
      <c r="L69" s="207"/>
      <c r="M69" s="246" t="str">
        <f>IF(ISBLANK(L69),"",(VLOOKUP(CONCATENATE(K69&amp;L69),([1]Lists!$A$16:$E$41),4,FALSE)))</f>
        <v/>
      </c>
      <c r="N69" s="247" t="str">
        <f>IF(ISBLANK(L69),"",VLOOKUP(CONCATENATE(K69&amp;L69),([1]Lists!$A$16:$E$41),5,FALSE))</f>
        <v/>
      </c>
      <c r="O69" s="213"/>
      <c r="P69" s="215"/>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row>
    <row r="70" spans="1:99" s="46" customFormat="1" ht="82.5" customHeight="1" x14ac:dyDescent="0.25">
      <c r="A70" s="95"/>
      <c r="B70" s="278"/>
      <c r="C70" s="234" t="s">
        <v>96</v>
      </c>
      <c r="D70" s="235" t="s">
        <v>249</v>
      </c>
      <c r="E70" s="209"/>
      <c r="F70" s="189"/>
      <c r="G70" s="189"/>
      <c r="H70" s="203" t="str">
        <f>IF(ISBLANK(G70),"",(VLOOKUP(CONCATENATE(F70&amp;G70),([1]Lists!$A$16:$E$41),4,FALSE)))</f>
        <v/>
      </c>
      <c r="I70" s="212" t="str">
        <f>IF(ISBLANK(G70),"",VLOOKUP(CONCATENATE(F70&amp;G70),([1]Lists!$A$16:$E$41),5,FALSE))</f>
        <v/>
      </c>
      <c r="J70" s="231" t="s">
        <v>79</v>
      </c>
      <c r="K70" s="207"/>
      <c r="L70" s="207"/>
      <c r="M70" s="246" t="str">
        <f>IF(ISBLANK(L70),"",(VLOOKUP(CONCATENATE(K70&amp;L70),([1]Lists!$A$16:$E$41),4,FALSE)))</f>
        <v/>
      </c>
      <c r="N70" s="247" t="str">
        <f>IF(ISBLANK(L70),"",VLOOKUP(CONCATENATE(K70&amp;L70),([1]Lists!$A$16:$E$41),5,FALSE))</f>
        <v/>
      </c>
      <c r="O70" s="213"/>
      <c r="P70" s="215"/>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row>
    <row r="71" spans="1:99" s="46" customFormat="1" ht="90" x14ac:dyDescent="0.25">
      <c r="A71" s="95"/>
      <c r="B71" s="278"/>
      <c r="C71" s="234" t="s">
        <v>250</v>
      </c>
      <c r="D71" s="235" t="s">
        <v>252</v>
      </c>
      <c r="E71" s="209" t="s">
        <v>48</v>
      </c>
      <c r="F71" s="189"/>
      <c r="G71" s="189"/>
      <c r="H71" s="203" t="str">
        <f>IF(ISBLANK(G71),"",(VLOOKUP(CONCATENATE(F71&amp;G71),([1]Lists!$A$16:$E$41),4,FALSE)))</f>
        <v/>
      </c>
      <c r="I71" s="212" t="str">
        <f>IF(ISBLANK(G71),"",VLOOKUP(CONCATENATE(F71&amp;G71),([1]Lists!$A$16:$E$41),5,FALSE))</f>
        <v/>
      </c>
      <c r="J71" s="231" t="s">
        <v>251</v>
      </c>
      <c r="K71" s="207"/>
      <c r="L71" s="207"/>
      <c r="M71" s="246" t="str">
        <f>IF(ISBLANK(L71),"",(VLOOKUP(CONCATENATE(K71&amp;L71),([1]Lists!$A$16:$E$41),4,FALSE)))</f>
        <v/>
      </c>
      <c r="N71" s="247" t="str">
        <f>IF(ISBLANK(L71),"",VLOOKUP(CONCATENATE(K71&amp;L71),([1]Lists!$A$16:$E$41),5,FALSE))</f>
        <v/>
      </c>
      <c r="O71" s="213"/>
      <c r="P71" s="215"/>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row>
    <row r="72" spans="1:99" s="46" customFormat="1" ht="79.5" customHeight="1" x14ac:dyDescent="0.25">
      <c r="A72" s="95"/>
      <c r="B72" s="259" t="s">
        <v>269</v>
      </c>
      <c r="C72" s="256" t="s">
        <v>263</v>
      </c>
      <c r="D72" s="235" t="s">
        <v>260</v>
      </c>
      <c r="E72" s="209"/>
      <c r="F72" s="189"/>
      <c r="G72" s="189"/>
      <c r="H72" s="203" t="str">
        <f>IF(ISBLANK(G72),"",(VLOOKUP(CONCATENATE(F72&amp;G72),([1]Lists!$A$16:$E$41),4,FALSE)))</f>
        <v/>
      </c>
      <c r="I72" s="212" t="str">
        <f>IF(ISBLANK(G72),"",VLOOKUP(CONCATENATE(F72&amp;G72),([1]Lists!$A$16:$E$41),5,FALSE))</f>
        <v/>
      </c>
      <c r="J72" s="179" t="s">
        <v>261</v>
      </c>
      <c r="K72" s="207"/>
      <c r="L72" s="207"/>
      <c r="M72" s="246" t="str">
        <f>IF(ISBLANK(L72),"",(VLOOKUP(CONCATENATE(K72&amp;L72),([1]Lists!$A$16:$E$41),4,FALSE)))</f>
        <v/>
      </c>
      <c r="N72" s="247" t="str">
        <f>IF(ISBLANK(L72),"",VLOOKUP(CONCATENATE(K72&amp;L72),([1]Lists!$A$16:$E$41),5,FALSE))</f>
        <v/>
      </c>
      <c r="O72" s="213"/>
      <c r="P72" s="215"/>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row>
    <row r="73" spans="1:99" s="46" customFormat="1" ht="102.75" customHeight="1" x14ac:dyDescent="0.25">
      <c r="A73" s="95"/>
      <c r="B73" s="260"/>
      <c r="C73" s="257"/>
      <c r="D73" s="235" t="s">
        <v>264</v>
      </c>
      <c r="E73" s="209"/>
      <c r="F73" s="189"/>
      <c r="G73" s="189"/>
      <c r="H73" s="203" t="str">
        <f>IF(ISBLANK(G73),"",(VLOOKUP(CONCATENATE(F73&amp;G73),([1]Lists!$A$16:$E$41),4,FALSE)))</f>
        <v/>
      </c>
      <c r="I73" s="212" t="str">
        <f>IF(ISBLANK(G73),"",VLOOKUP(CONCATENATE(F73&amp;G73),([1]Lists!$A$16:$E$41),5,FALSE))</f>
        <v/>
      </c>
      <c r="J73" s="179" t="s">
        <v>262</v>
      </c>
      <c r="K73" s="207"/>
      <c r="L73" s="207"/>
      <c r="M73" s="246" t="str">
        <f>IF(ISBLANK(L73),"",(VLOOKUP(CONCATENATE(K73&amp;L73),([1]Lists!$A$16:$E$41),4,FALSE)))</f>
        <v/>
      </c>
      <c r="N73" s="247" t="str">
        <f>IF(ISBLANK(L73),"",VLOOKUP(CONCATENATE(K73&amp;L73),([1]Lists!$A$16:$E$41),5,FALSE))</f>
        <v/>
      </c>
      <c r="O73" s="213"/>
      <c r="P73" s="215"/>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row>
    <row r="74" spans="1:99" s="46" customFormat="1" ht="75" x14ac:dyDescent="0.25">
      <c r="A74" s="95"/>
      <c r="B74" s="260"/>
      <c r="C74" s="258"/>
      <c r="D74" s="235" t="s">
        <v>265</v>
      </c>
      <c r="E74" s="209"/>
      <c r="F74" s="189"/>
      <c r="G74" s="189"/>
      <c r="H74" s="203" t="str">
        <f>IF(ISBLANK(G74),"",(VLOOKUP(CONCATENATE(F74&amp;G74),([1]Lists!$A$16:$E$41),4,FALSE)))</f>
        <v/>
      </c>
      <c r="I74" s="212" t="str">
        <f>IF(ISBLANK(G74),"",VLOOKUP(CONCATENATE(F74&amp;G74),([1]Lists!$A$16:$E$41),5,FALSE))</f>
        <v/>
      </c>
      <c r="J74" s="179" t="s">
        <v>266</v>
      </c>
      <c r="K74" s="207"/>
      <c r="L74" s="207"/>
      <c r="M74" s="246" t="str">
        <f>IF(ISBLANK(L74),"",(VLOOKUP(CONCATENATE(K74&amp;L74),([1]Lists!$A$16:$E$41),4,FALSE)))</f>
        <v/>
      </c>
      <c r="N74" s="247" t="str">
        <f>IF(ISBLANK(L74),"",VLOOKUP(CONCATENATE(K74&amp;L74),([1]Lists!$A$16:$E$41),5,FALSE))</f>
        <v/>
      </c>
      <c r="O74" s="213"/>
      <c r="P74" s="215"/>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row>
    <row r="75" spans="1:99" s="46" customFormat="1" ht="100.5" customHeight="1" x14ac:dyDescent="0.25">
      <c r="A75" s="95"/>
      <c r="B75" s="260"/>
      <c r="C75" s="234"/>
      <c r="D75" s="235" t="s">
        <v>267</v>
      </c>
      <c r="E75" s="209"/>
      <c r="F75" s="189"/>
      <c r="G75" s="189"/>
      <c r="H75" s="203" t="str">
        <f>IF(ISBLANK(G75),"",(VLOOKUP(CONCATENATE(F75&amp;G75),([1]Lists!$A$16:$E$41),4,FALSE)))</f>
        <v/>
      </c>
      <c r="I75" s="212" t="str">
        <f>IF(ISBLANK(G75),"",VLOOKUP(CONCATENATE(F75&amp;G75),([1]Lists!$A$16:$E$41),5,FALSE))</f>
        <v/>
      </c>
      <c r="J75" s="179" t="s">
        <v>268</v>
      </c>
      <c r="K75" s="207"/>
      <c r="L75" s="207"/>
      <c r="M75" s="246" t="str">
        <f>IF(ISBLANK(L75),"",(VLOOKUP(CONCATENATE(K75&amp;L75),([1]Lists!$A$16:$E$41),4,FALSE)))</f>
        <v/>
      </c>
      <c r="N75" s="247" t="str">
        <f>IF(ISBLANK(L75),"",VLOOKUP(CONCATENATE(K75&amp;L75),([1]Lists!$A$16:$E$41),5,FALSE))</f>
        <v/>
      </c>
      <c r="O75" s="213"/>
      <c r="P75" s="215"/>
      <c r="Q75" s="108"/>
      <c r="R75" s="109"/>
      <c r="S75" s="110"/>
      <c r="T75" s="48"/>
      <c r="U75" s="48"/>
      <c r="V75" s="48"/>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row>
    <row r="76" spans="1:99" s="46" customFormat="1" ht="15" x14ac:dyDescent="0.25">
      <c r="A76" s="95"/>
      <c r="B76" s="95"/>
      <c r="C76" s="244" t="s">
        <v>99</v>
      </c>
      <c r="D76" s="234"/>
      <c r="E76" s="209"/>
      <c r="F76" s="189"/>
      <c r="G76" s="189"/>
      <c r="H76" s="203" t="str">
        <f>IF(ISBLANK(G76),"",(VLOOKUP(CONCATENATE(F76&amp;G76),([1]Lists!$A$16:$E$41),4,FALSE)))</f>
        <v/>
      </c>
      <c r="I76" s="212" t="str">
        <f>IF(ISBLANK(G76),"",VLOOKUP(CONCATENATE(F76&amp;G76),([1]Lists!$A$16:$E$41),5,FALSE))</f>
        <v/>
      </c>
      <c r="J76" s="179"/>
      <c r="K76" s="207"/>
      <c r="L76" s="207"/>
      <c r="M76" s="246" t="str">
        <f>IF(ISBLANK(L76),"",(VLOOKUP(CONCATENATE(K76&amp;L76),([1]Lists!$A$16:$E$41),4,FALSE)))</f>
        <v/>
      </c>
      <c r="N76" s="247" t="str">
        <f>IF(ISBLANK(L76),"",VLOOKUP(CONCATENATE(K76&amp;L76),([1]Lists!$A$16:$E$41),5,FALSE))</f>
        <v/>
      </c>
      <c r="O76" s="213"/>
      <c r="P76" s="215"/>
      <c r="Q76" s="108"/>
      <c r="R76" s="109"/>
      <c r="S76" s="110"/>
      <c r="T76" s="48"/>
      <c r="U76" s="48"/>
      <c r="V76" s="48"/>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row>
    <row r="77" spans="1:99" s="46" customFormat="1" ht="15" x14ac:dyDescent="0.25">
      <c r="A77" s="95"/>
      <c r="B77" s="95"/>
      <c r="C77" s="244" t="s">
        <v>99</v>
      </c>
      <c r="D77" s="234"/>
      <c r="E77" s="209"/>
      <c r="F77" s="189"/>
      <c r="G77" s="189"/>
      <c r="H77" s="203" t="str">
        <f>IF(ISBLANK(G77),"",(VLOOKUP(CONCATENATE(F77&amp;G77),([1]Lists!$A$16:$E$41),4,FALSE)))</f>
        <v/>
      </c>
      <c r="I77" s="212" t="str">
        <f>IF(ISBLANK(G77),"",VLOOKUP(CONCATENATE(F77&amp;G77),([1]Lists!$A$16:$E$41),5,FALSE))</f>
        <v/>
      </c>
      <c r="J77" s="179"/>
      <c r="K77" s="207"/>
      <c r="L77" s="207"/>
      <c r="M77" s="246" t="str">
        <f>IF(ISBLANK(L77),"",(VLOOKUP(CONCATENATE(K77&amp;L77),([1]Lists!$A$16:$E$41),4,FALSE)))</f>
        <v/>
      </c>
      <c r="N77" s="247" t="str">
        <f>IF(ISBLANK(L77),"",VLOOKUP(CONCATENATE(K77&amp;L77),([1]Lists!$A$16:$E$41),5,FALSE))</f>
        <v/>
      </c>
      <c r="O77" s="213"/>
      <c r="P77" s="215"/>
      <c r="Q77" s="108"/>
      <c r="R77" s="109"/>
      <c r="S77" s="110"/>
      <c r="T77" s="48"/>
      <c r="U77" s="48"/>
      <c r="V77" s="48"/>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row>
    <row r="78" spans="1:99" s="46" customFormat="1" ht="15" x14ac:dyDescent="0.25">
      <c r="A78" s="95"/>
      <c r="B78" s="95"/>
      <c r="C78" s="244" t="s">
        <v>99</v>
      </c>
      <c r="D78" s="234"/>
      <c r="E78" s="209"/>
      <c r="F78" s="189"/>
      <c r="G78" s="189"/>
      <c r="H78" s="203" t="str">
        <f>IF(ISBLANK(G78),"",(VLOOKUP(CONCATENATE(F78&amp;G78),([1]Lists!$A$16:$E$41),4,FALSE)))</f>
        <v/>
      </c>
      <c r="I78" s="212" t="str">
        <f>IF(ISBLANK(G78),"",VLOOKUP(CONCATENATE(F78&amp;G78),([1]Lists!$A$16:$E$41),5,FALSE))</f>
        <v/>
      </c>
      <c r="J78" s="179"/>
      <c r="K78" s="207"/>
      <c r="L78" s="207"/>
      <c r="M78" s="246" t="str">
        <f>IF(ISBLANK(L78),"",(VLOOKUP(CONCATENATE(K78&amp;L78),([1]Lists!$A$16:$E$41),4,FALSE)))</f>
        <v/>
      </c>
      <c r="N78" s="247" t="str">
        <f>IF(ISBLANK(L78),"",VLOOKUP(CONCATENATE(K78&amp;L78),([1]Lists!$A$16:$E$41),5,FALSE))</f>
        <v/>
      </c>
      <c r="O78" s="213"/>
      <c r="P78" s="215"/>
      <c r="Q78" s="108"/>
      <c r="R78" s="109"/>
      <c r="S78" s="110"/>
      <c r="T78" s="48"/>
      <c r="U78" s="48"/>
      <c r="V78" s="48"/>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row>
    <row r="79" spans="1:99" s="46" customFormat="1" ht="15" x14ac:dyDescent="0.25">
      <c r="A79" s="95"/>
      <c r="B79" s="95"/>
      <c r="C79" s="244" t="s">
        <v>99</v>
      </c>
      <c r="D79" s="234"/>
      <c r="E79" s="209"/>
      <c r="F79" s="189"/>
      <c r="G79" s="189"/>
      <c r="H79" s="203" t="str">
        <f>IF(ISBLANK(G79),"",(VLOOKUP(CONCATENATE(F79&amp;G79),([1]Lists!$A$16:$E$41),4,FALSE)))</f>
        <v/>
      </c>
      <c r="I79" s="212" t="str">
        <f>IF(ISBLANK(G79),"",VLOOKUP(CONCATENATE(F79&amp;G79),([1]Lists!$A$16:$E$41),5,FALSE))</f>
        <v/>
      </c>
      <c r="J79" s="179"/>
      <c r="K79" s="207"/>
      <c r="L79" s="207"/>
      <c r="M79" s="246" t="str">
        <f>IF(ISBLANK(L79),"",(VLOOKUP(CONCATENATE(K79&amp;L79),([1]Lists!$A$16:$E$41),4,FALSE)))</f>
        <v/>
      </c>
      <c r="N79" s="247" t="str">
        <f>IF(ISBLANK(L79),"",VLOOKUP(CONCATENATE(K79&amp;L79),([1]Lists!$A$16:$E$41),5,FALSE))</f>
        <v/>
      </c>
      <c r="O79" s="213"/>
      <c r="P79" s="215"/>
      <c r="Q79" s="108"/>
      <c r="R79" s="109"/>
      <c r="S79" s="110"/>
      <c r="T79" s="48"/>
      <c r="U79" s="48"/>
      <c r="V79" s="48"/>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row>
    <row r="80" spans="1:99" s="46" customFormat="1" ht="15" x14ac:dyDescent="0.25">
      <c r="A80" s="95"/>
      <c r="B80" s="95"/>
      <c r="C80" s="244" t="s">
        <v>99</v>
      </c>
      <c r="D80" s="234"/>
      <c r="E80" s="209"/>
      <c r="F80" s="189"/>
      <c r="G80" s="189"/>
      <c r="H80" s="203" t="str">
        <f>IF(ISBLANK(G80),"",(VLOOKUP(CONCATENATE(F80&amp;G80),([1]Lists!$A$16:$E$41),4,FALSE)))</f>
        <v/>
      </c>
      <c r="I80" s="212" t="str">
        <f>IF(ISBLANK(G80),"",VLOOKUP(CONCATENATE(F80&amp;G80),([1]Lists!$A$16:$E$41),5,FALSE))</f>
        <v/>
      </c>
      <c r="J80" s="179"/>
      <c r="K80" s="207"/>
      <c r="L80" s="207"/>
      <c r="M80" s="246" t="str">
        <f>IF(ISBLANK(L80),"",(VLOOKUP(CONCATENATE(K80&amp;L80),([1]Lists!$A$16:$E$41),4,FALSE)))</f>
        <v/>
      </c>
      <c r="N80" s="247" t="str">
        <f>IF(ISBLANK(L80),"",VLOOKUP(CONCATENATE(K80&amp;L80),([1]Lists!$A$16:$E$41),5,FALSE))</f>
        <v/>
      </c>
      <c r="O80" s="213"/>
      <c r="P80" s="215"/>
      <c r="Q80" s="108"/>
      <c r="R80" s="109"/>
      <c r="S80" s="110"/>
      <c r="T80" s="48"/>
      <c r="U80" s="48"/>
      <c r="V80" s="48"/>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row>
    <row r="81" spans="1:99" s="46" customFormat="1" ht="15" x14ac:dyDescent="0.25">
      <c r="A81" s="95"/>
      <c r="B81" s="95"/>
      <c r="C81" s="244" t="s">
        <v>99</v>
      </c>
      <c r="D81" s="234"/>
      <c r="E81" s="209"/>
      <c r="F81" s="189"/>
      <c r="G81" s="189"/>
      <c r="H81" s="203" t="str">
        <f>IF(ISBLANK(G81),"",(VLOOKUP(CONCATENATE(F81&amp;G81),([1]Lists!$A$16:$E$41),4,FALSE)))</f>
        <v/>
      </c>
      <c r="I81" s="212" t="str">
        <f>IF(ISBLANK(G81),"",VLOOKUP(CONCATENATE(F81&amp;G81),([1]Lists!$A$16:$E$41),5,FALSE))</f>
        <v/>
      </c>
      <c r="J81" s="179"/>
      <c r="K81" s="207"/>
      <c r="L81" s="207"/>
      <c r="M81" s="246" t="str">
        <f>IF(ISBLANK(L81),"",(VLOOKUP(CONCATENATE(K81&amp;L81),([1]Lists!$A$16:$E$41),4,FALSE)))</f>
        <v/>
      </c>
      <c r="N81" s="247" t="str">
        <f>IF(ISBLANK(L81),"",VLOOKUP(CONCATENATE(K81&amp;L81),([1]Lists!$A$16:$E$41),5,FALSE))</f>
        <v/>
      </c>
      <c r="O81" s="213"/>
      <c r="P81" s="215"/>
      <c r="Q81" s="108"/>
      <c r="R81" s="109"/>
      <c r="S81" s="110"/>
      <c r="T81" s="48"/>
      <c r="U81" s="48"/>
      <c r="V81" s="48"/>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row>
    <row r="82" spans="1:99" s="46" customFormat="1" ht="15" x14ac:dyDescent="0.25">
      <c r="A82" s="95"/>
      <c r="B82" s="95"/>
      <c r="C82" s="244" t="s">
        <v>99</v>
      </c>
      <c r="D82" s="234"/>
      <c r="E82" s="209"/>
      <c r="F82" s="189"/>
      <c r="G82" s="189"/>
      <c r="H82" s="203" t="str">
        <f>IF(ISBLANK(G82),"",(VLOOKUP(CONCATENATE(F82&amp;G82),([1]Lists!$A$16:$E$41),4,FALSE)))</f>
        <v/>
      </c>
      <c r="I82" s="212" t="str">
        <f>IF(ISBLANK(G82),"",VLOOKUP(CONCATENATE(F82&amp;G82),([1]Lists!$A$16:$E$41),5,FALSE))</f>
        <v/>
      </c>
      <c r="J82" s="179"/>
      <c r="K82" s="207"/>
      <c r="L82" s="207"/>
      <c r="M82" s="246" t="str">
        <f>IF(ISBLANK(L82),"",(VLOOKUP(CONCATENATE(K82&amp;L82),([1]Lists!$A$16:$E$41),4,FALSE)))</f>
        <v/>
      </c>
      <c r="N82" s="247" t="str">
        <f>IF(ISBLANK(L82),"",VLOOKUP(CONCATENATE(K82&amp;L82),([1]Lists!$A$16:$E$41),5,FALSE))</f>
        <v/>
      </c>
      <c r="O82" s="213"/>
      <c r="P82" s="215"/>
      <c r="Q82" s="108"/>
      <c r="R82" s="109"/>
      <c r="S82" s="110"/>
      <c r="T82" s="48"/>
      <c r="U82" s="48"/>
      <c r="V82" s="48"/>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row>
    <row r="83" spans="1:99" s="46" customFormat="1" ht="15" x14ac:dyDescent="0.25">
      <c r="A83" s="95"/>
      <c r="B83" s="95"/>
      <c r="C83" s="244" t="s">
        <v>99</v>
      </c>
      <c r="D83" s="234"/>
      <c r="E83" s="209"/>
      <c r="F83" s="189"/>
      <c r="G83" s="189"/>
      <c r="H83" s="203" t="str">
        <f>IF(ISBLANK(G83),"",(VLOOKUP(CONCATENATE(F83&amp;G83),([1]Lists!$A$16:$E$41),4,FALSE)))</f>
        <v/>
      </c>
      <c r="I83" s="212" t="str">
        <f>IF(ISBLANK(G83),"",VLOOKUP(CONCATENATE(F83&amp;G83),([1]Lists!$A$16:$E$41),5,FALSE))</f>
        <v/>
      </c>
      <c r="J83" s="179"/>
      <c r="K83" s="207"/>
      <c r="L83" s="207"/>
      <c r="M83" s="246" t="str">
        <f>IF(ISBLANK(L83),"",(VLOOKUP(CONCATENATE(K83&amp;L83),([1]Lists!$A$16:$E$41),4,FALSE)))</f>
        <v/>
      </c>
      <c r="N83" s="247" t="str">
        <f>IF(ISBLANK(L83),"",VLOOKUP(CONCATENATE(K83&amp;L83),([1]Lists!$A$16:$E$41),5,FALSE))</f>
        <v/>
      </c>
      <c r="O83" s="213"/>
      <c r="P83" s="215"/>
      <c r="Q83" s="108"/>
      <c r="R83" s="109"/>
      <c r="S83" s="110"/>
      <c r="T83" s="48"/>
      <c r="U83" s="48"/>
      <c r="V83" s="48"/>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row>
    <row r="84" spans="1:99" s="46" customFormat="1" ht="15" x14ac:dyDescent="0.25">
      <c r="A84" s="95"/>
      <c r="B84" s="95"/>
      <c r="C84" s="244" t="s">
        <v>99</v>
      </c>
      <c r="D84" s="234"/>
      <c r="E84" s="209"/>
      <c r="F84" s="189"/>
      <c r="G84" s="189"/>
      <c r="H84" s="203" t="str">
        <f>IF(ISBLANK(G84),"",(VLOOKUP(CONCATENATE(F84&amp;G84),([1]Lists!$A$16:$E$41),4,FALSE)))</f>
        <v/>
      </c>
      <c r="I84" s="212" t="str">
        <f>IF(ISBLANK(G84),"",VLOOKUP(CONCATENATE(F84&amp;G84),([1]Lists!$A$16:$E$41),5,FALSE))</f>
        <v/>
      </c>
      <c r="J84" s="179"/>
      <c r="K84" s="207"/>
      <c r="L84" s="207"/>
      <c r="M84" s="246" t="str">
        <f>IF(ISBLANK(L84),"",(VLOOKUP(CONCATENATE(K84&amp;L84),([1]Lists!$A$16:$E$41),4,FALSE)))</f>
        <v/>
      </c>
      <c r="N84" s="247" t="str">
        <f>IF(ISBLANK(L84),"",VLOOKUP(CONCATENATE(K84&amp;L84),([1]Lists!$A$16:$E$41),5,FALSE))</f>
        <v/>
      </c>
      <c r="O84" s="213"/>
      <c r="P84" s="215"/>
      <c r="Q84" s="108"/>
      <c r="R84" s="109"/>
      <c r="S84" s="110"/>
      <c r="T84" s="48"/>
      <c r="U84" s="48"/>
      <c r="V84" s="48"/>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row>
    <row r="85" spans="1:99" s="46" customFormat="1" ht="15" x14ac:dyDescent="0.25">
      <c r="A85" s="95"/>
      <c r="B85" s="95"/>
      <c r="C85" s="244" t="s">
        <v>99</v>
      </c>
      <c r="D85" s="234"/>
      <c r="E85" s="209"/>
      <c r="F85" s="189"/>
      <c r="G85" s="189"/>
      <c r="H85" s="203" t="str">
        <f>IF(ISBLANK(G85),"",(VLOOKUP(CONCATENATE(F85&amp;G85),([1]Lists!$A$16:$E$41),4,FALSE)))</f>
        <v/>
      </c>
      <c r="I85" s="212" t="str">
        <f>IF(ISBLANK(G85),"",VLOOKUP(CONCATENATE(F85&amp;G85),([1]Lists!$A$16:$E$41),5,FALSE))</f>
        <v/>
      </c>
      <c r="J85" s="179"/>
      <c r="K85" s="207"/>
      <c r="L85" s="207"/>
      <c r="M85" s="246" t="str">
        <f>IF(ISBLANK(L85),"",(VLOOKUP(CONCATENATE(K85&amp;L85),([1]Lists!$A$16:$E$41),4,FALSE)))</f>
        <v/>
      </c>
      <c r="N85" s="247" t="str">
        <f>IF(ISBLANK(L85),"",VLOOKUP(CONCATENATE(K85&amp;L85),([1]Lists!$A$16:$E$41),5,FALSE))</f>
        <v/>
      </c>
      <c r="O85" s="240"/>
      <c r="P85" s="215"/>
      <c r="Q85" s="108"/>
      <c r="R85" s="109"/>
      <c r="S85" s="110"/>
      <c r="T85" s="48"/>
      <c r="U85" s="48"/>
      <c r="V85" s="48"/>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row>
    <row r="86" spans="1:99" s="46" customFormat="1" ht="15" x14ac:dyDescent="0.25">
      <c r="A86" s="95"/>
      <c r="B86" s="95"/>
      <c r="C86" s="244" t="s">
        <v>99</v>
      </c>
      <c r="D86" s="237"/>
      <c r="E86" s="238"/>
      <c r="F86" s="205"/>
      <c r="G86" s="205"/>
      <c r="H86" s="203" t="str">
        <f>IF(ISBLANK(G86),"",(VLOOKUP(CONCATENATE(F86&amp;G86),([1]Lists!$A$16:$E$41),4,FALSE)))</f>
        <v/>
      </c>
      <c r="I86" s="212" t="str">
        <f>IF(ISBLANK(G86),"",VLOOKUP(CONCATENATE(F86&amp;G86),([1]Lists!$A$16:$E$41),5,FALSE))</f>
        <v/>
      </c>
      <c r="J86" s="242"/>
      <c r="K86" s="239"/>
      <c r="L86" s="239"/>
      <c r="M86" s="246" t="str">
        <f>IF(ISBLANK(L86),"",(VLOOKUP(CONCATENATE(K86&amp;L86),([1]Lists!$A$16:$E$41),4,FALSE)))</f>
        <v/>
      </c>
      <c r="N86" s="247" t="str">
        <f>IF(ISBLANK(L86),"",VLOOKUP(CONCATENATE(K86&amp;L86),([1]Lists!$A$16:$E$41),5,FALSE))</f>
        <v/>
      </c>
      <c r="O86" s="249"/>
      <c r="P86" s="241"/>
      <c r="Q86" s="108"/>
      <c r="R86" s="109"/>
      <c r="S86" s="110"/>
      <c r="T86" s="48"/>
      <c r="U86" s="48"/>
      <c r="V86" s="48"/>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row>
    <row r="87" spans="1:99" s="46" customFormat="1" ht="15" x14ac:dyDescent="0.25">
      <c r="A87" s="95"/>
      <c r="B87" s="95"/>
      <c r="C87" s="244" t="s">
        <v>99</v>
      </c>
      <c r="D87" s="237"/>
      <c r="E87" s="238"/>
      <c r="F87" s="205"/>
      <c r="G87" s="205"/>
      <c r="H87" s="203" t="str">
        <f>IF(ISBLANK(G87),"",(VLOOKUP(CONCATENATE(F87&amp;G87),([1]Lists!$A$16:$E$41),4,FALSE)))</f>
        <v/>
      </c>
      <c r="I87" s="212" t="str">
        <f>IF(ISBLANK(G87),"",VLOOKUP(CONCATENATE(F87&amp;G87),([1]Lists!$A$16:$E$41),5,FALSE))</f>
        <v/>
      </c>
      <c r="J87" s="242"/>
      <c r="K87" s="239"/>
      <c r="L87" s="239"/>
      <c r="M87" s="246" t="str">
        <f>IF(ISBLANK(L87),"",(VLOOKUP(CONCATENATE(K87&amp;L87),([1]Lists!$A$16:$E$41),4,FALSE)))</f>
        <v/>
      </c>
      <c r="N87" s="247" t="str">
        <f>IF(ISBLANK(L87),"",VLOOKUP(CONCATENATE(K87&amp;L87),([1]Lists!$A$16:$E$41),5,FALSE))</f>
        <v/>
      </c>
      <c r="O87" s="249"/>
      <c r="P87" s="241"/>
      <c r="Q87" s="108"/>
      <c r="R87" s="109"/>
      <c r="S87" s="110"/>
      <c r="T87" s="48"/>
      <c r="U87" s="48"/>
      <c r="V87" s="48"/>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row>
    <row r="88" spans="1:99" s="46" customFormat="1" ht="15" x14ac:dyDescent="0.25">
      <c r="A88" s="95"/>
      <c r="B88" s="95"/>
      <c r="C88" s="244" t="s">
        <v>99</v>
      </c>
      <c r="D88" s="237"/>
      <c r="E88" s="238"/>
      <c r="F88" s="205"/>
      <c r="G88" s="205"/>
      <c r="H88" s="203" t="str">
        <f>IF(ISBLANK(G88),"",(VLOOKUP(CONCATENATE(F88&amp;G88),([1]Lists!$A$16:$E$41),4,FALSE)))</f>
        <v/>
      </c>
      <c r="I88" s="212" t="str">
        <f>IF(ISBLANK(G88),"",VLOOKUP(CONCATENATE(F88&amp;G88),([1]Lists!$A$16:$E$41),5,FALSE))</f>
        <v/>
      </c>
      <c r="J88" s="242"/>
      <c r="K88" s="239"/>
      <c r="L88" s="239"/>
      <c r="M88" s="246" t="str">
        <f>IF(ISBLANK(L88),"",(VLOOKUP(CONCATENATE(K88&amp;L88),([1]Lists!$A$16:$E$41),4,FALSE)))</f>
        <v/>
      </c>
      <c r="N88" s="247" t="str">
        <f>IF(ISBLANK(L88),"",VLOOKUP(CONCATENATE(K88&amp;L88),([1]Lists!$A$16:$E$41),5,FALSE))</f>
        <v/>
      </c>
      <c r="O88" s="249"/>
      <c r="P88" s="241"/>
      <c r="Q88" s="108"/>
      <c r="R88" s="109"/>
      <c r="S88" s="110"/>
      <c r="T88" s="48"/>
      <c r="U88" s="48"/>
      <c r="V88" s="48"/>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row>
    <row r="89" spans="1:99" s="46" customFormat="1" ht="15" x14ac:dyDescent="0.25">
      <c r="A89" s="95"/>
      <c r="B89" s="95"/>
      <c r="C89" s="244" t="s">
        <v>99</v>
      </c>
      <c r="D89" s="237"/>
      <c r="E89" s="238"/>
      <c r="F89" s="205"/>
      <c r="G89" s="205"/>
      <c r="H89" s="203" t="str">
        <f>IF(ISBLANK(G89),"",(VLOOKUP(CONCATENATE(F89&amp;G89),([1]Lists!$A$16:$E$41),4,FALSE)))</f>
        <v/>
      </c>
      <c r="I89" s="212" t="str">
        <f>IF(ISBLANK(G89),"",VLOOKUP(CONCATENATE(F89&amp;G89),([1]Lists!$A$16:$E$41),5,FALSE))</f>
        <v/>
      </c>
      <c r="J89" s="242"/>
      <c r="K89" s="239"/>
      <c r="L89" s="239"/>
      <c r="M89" s="246" t="str">
        <f>IF(ISBLANK(L89),"",(VLOOKUP(CONCATENATE(K89&amp;L89),([1]Lists!$A$16:$E$41),4,FALSE)))</f>
        <v/>
      </c>
      <c r="N89" s="247" t="str">
        <f>IF(ISBLANK(L89),"",VLOOKUP(CONCATENATE(K89&amp;L89),([1]Lists!$A$16:$E$41),5,FALSE))</f>
        <v/>
      </c>
      <c r="O89" s="249"/>
      <c r="P89" s="241"/>
      <c r="Q89" s="108"/>
      <c r="R89" s="109"/>
      <c r="S89" s="110"/>
      <c r="T89" s="48"/>
      <c r="U89" s="48"/>
      <c r="V89" s="48"/>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row>
    <row r="90" spans="1:99" s="46" customFormat="1" ht="15" x14ac:dyDescent="0.25">
      <c r="A90" s="95"/>
      <c r="B90" s="95"/>
      <c r="C90" s="244" t="s">
        <v>99</v>
      </c>
      <c r="D90" s="237"/>
      <c r="E90" s="238"/>
      <c r="F90" s="205"/>
      <c r="G90" s="205"/>
      <c r="H90" s="203" t="str">
        <f>IF(ISBLANK(G90),"",(VLOOKUP(CONCATENATE(F90&amp;G90),([1]Lists!$A$16:$E$41),4,FALSE)))</f>
        <v/>
      </c>
      <c r="I90" s="212" t="str">
        <f>IF(ISBLANK(G90),"",VLOOKUP(CONCATENATE(F90&amp;G90),([1]Lists!$A$16:$E$41),5,FALSE))</f>
        <v/>
      </c>
      <c r="J90" s="242"/>
      <c r="K90" s="239"/>
      <c r="L90" s="239"/>
      <c r="M90" s="246" t="str">
        <f>IF(ISBLANK(L90),"",(VLOOKUP(CONCATENATE(K90&amp;L90),([1]Lists!$A$16:$E$41),4,FALSE)))</f>
        <v/>
      </c>
      <c r="N90" s="247" t="str">
        <f>IF(ISBLANK(L90),"",VLOOKUP(CONCATENATE(K90&amp;L90),([1]Lists!$A$16:$E$41),5,FALSE))</f>
        <v/>
      </c>
      <c r="O90" s="249"/>
      <c r="P90" s="241"/>
      <c r="Q90" s="108"/>
      <c r="R90" s="109"/>
      <c r="S90" s="110"/>
      <c r="T90" s="48"/>
      <c r="U90" s="48"/>
      <c r="V90" s="48"/>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row>
    <row r="91" spans="1:99" s="46" customFormat="1" ht="15" x14ac:dyDescent="0.25">
      <c r="A91" s="95"/>
      <c r="B91" s="95"/>
      <c r="C91" s="244" t="s">
        <v>99</v>
      </c>
      <c r="D91" s="237"/>
      <c r="E91" s="238"/>
      <c r="F91" s="205"/>
      <c r="G91" s="205"/>
      <c r="H91" s="203" t="str">
        <f>IF(ISBLANK(G91),"",(VLOOKUP(CONCATENATE(F91&amp;G91),([1]Lists!$A$16:$E$41),4,FALSE)))</f>
        <v/>
      </c>
      <c r="I91" s="212" t="str">
        <f>IF(ISBLANK(G91),"",VLOOKUP(CONCATENATE(F91&amp;G91),([1]Lists!$A$16:$E$41),5,FALSE))</f>
        <v/>
      </c>
      <c r="J91" s="242"/>
      <c r="K91" s="239"/>
      <c r="L91" s="239"/>
      <c r="M91" s="246" t="str">
        <f>IF(ISBLANK(L91),"",(VLOOKUP(CONCATENATE(K91&amp;L91),([1]Lists!$A$16:$E$41),4,FALSE)))</f>
        <v/>
      </c>
      <c r="N91" s="247" t="str">
        <f>IF(ISBLANK(L91),"",VLOOKUP(CONCATENATE(K91&amp;L91),([1]Lists!$A$16:$E$41),5,FALSE))</f>
        <v/>
      </c>
      <c r="O91" s="249"/>
      <c r="P91" s="241"/>
      <c r="Q91" s="108"/>
      <c r="R91" s="109"/>
      <c r="S91" s="110"/>
      <c r="T91" s="48"/>
      <c r="U91" s="48"/>
      <c r="V91" s="48"/>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row>
    <row r="92" spans="1:99" s="46" customFormat="1" ht="15" x14ac:dyDescent="0.25">
      <c r="A92" s="95"/>
      <c r="B92" s="95"/>
      <c r="C92" s="244" t="s">
        <v>99</v>
      </c>
      <c r="D92" s="237"/>
      <c r="E92" s="238"/>
      <c r="F92" s="205"/>
      <c r="G92" s="205"/>
      <c r="H92" s="203" t="str">
        <f>IF(ISBLANK(G92),"",(VLOOKUP(CONCATENATE(F92&amp;G92),([1]Lists!$A$16:$E$41),4,FALSE)))</f>
        <v/>
      </c>
      <c r="I92" s="212" t="str">
        <f>IF(ISBLANK(G92),"",VLOOKUP(CONCATENATE(F92&amp;G92),([1]Lists!$A$16:$E$41),5,FALSE))</f>
        <v/>
      </c>
      <c r="J92" s="242"/>
      <c r="K92" s="239"/>
      <c r="L92" s="239"/>
      <c r="M92" s="246" t="str">
        <f>IF(ISBLANK(L92),"",(VLOOKUP(CONCATENATE(K92&amp;L92),([1]Lists!$A$16:$E$41),4,FALSE)))</f>
        <v/>
      </c>
      <c r="N92" s="247" t="str">
        <f>IF(ISBLANK(L92),"",VLOOKUP(CONCATENATE(K92&amp;L92),([1]Lists!$A$16:$E$41),5,FALSE))</f>
        <v/>
      </c>
      <c r="O92" s="249"/>
      <c r="P92" s="241"/>
      <c r="Q92" s="108"/>
      <c r="R92" s="109"/>
      <c r="S92" s="110"/>
      <c r="T92" s="48"/>
      <c r="U92" s="48"/>
      <c r="V92" s="48"/>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row>
    <row r="93" spans="1:99" s="46" customFormat="1" ht="15" x14ac:dyDescent="0.25">
      <c r="A93" s="95"/>
      <c r="B93" s="95"/>
      <c r="C93" s="244" t="s">
        <v>99</v>
      </c>
      <c r="D93" s="237"/>
      <c r="E93" s="238"/>
      <c r="F93" s="205"/>
      <c r="G93" s="205"/>
      <c r="H93" s="203" t="str">
        <f>IF(ISBLANK(G93),"",(VLOOKUP(CONCATENATE(F93&amp;G93),([1]Lists!$A$16:$E$41),4,FALSE)))</f>
        <v/>
      </c>
      <c r="I93" s="212" t="str">
        <f>IF(ISBLANK(G93),"",VLOOKUP(CONCATENATE(F93&amp;G93),([1]Lists!$A$16:$E$41),5,FALSE))</f>
        <v/>
      </c>
      <c r="J93" s="242"/>
      <c r="K93" s="239"/>
      <c r="L93" s="239"/>
      <c r="M93" s="246" t="str">
        <f>IF(ISBLANK(L93),"",(VLOOKUP(CONCATENATE(K93&amp;L93),([1]Lists!$A$16:$E$41),4,FALSE)))</f>
        <v/>
      </c>
      <c r="N93" s="247" t="str">
        <f>IF(ISBLANK(L93),"",VLOOKUP(CONCATENATE(K93&amp;L93),([1]Lists!$A$16:$E$41),5,FALSE))</f>
        <v/>
      </c>
      <c r="O93" s="249"/>
      <c r="P93" s="241"/>
      <c r="Q93" s="108"/>
      <c r="R93" s="109"/>
      <c r="S93" s="110"/>
      <c r="T93" s="48"/>
      <c r="U93" s="48"/>
      <c r="V93" s="48"/>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row>
    <row r="94" spans="1:99" s="46" customFormat="1" ht="15" x14ac:dyDescent="0.25">
      <c r="A94" s="95"/>
      <c r="B94" s="95"/>
      <c r="C94" s="244" t="s">
        <v>99</v>
      </c>
      <c r="D94" s="237"/>
      <c r="E94" s="238"/>
      <c r="F94" s="205"/>
      <c r="G94" s="205"/>
      <c r="H94" s="203" t="str">
        <f>IF(ISBLANK(G94),"",(VLOOKUP(CONCATENATE(F94&amp;G94),([1]Lists!$A$16:$E$41),4,FALSE)))</f>
        <v/>
      </c>
      <c r="I94" s="212" t="str">
        <f>IF(ISBLANK(G94),"",VLOOKUP(CONCATENATE(F94&amp;G94),([1]Lists!$A$16:$E$41),5,FALSE))</f>
        <v/>
      </c>
      <c r="J94" s="242"/>
      <c r="K94" s="239"/>
      <c r="L94" s="239"/>
      <c r="M94" s="246" t="str">
        <f>IF(ISBLANK(L94),"",(VLOOKUP(CONCATENATE(K94&amp;L94),([1]Lists!$A$16:$E$41),4,FALSE)))</f>
        <v/>
      </c>
      <c r="N94" s="247" t="str">
        <f>IF(ISBLANK(L94),"",VLOOKUP(CONCATENATE(K94&amp;L94),([1]Lists!$A$16:$E$41),5,FALSE))</f>
        <v/>
      </c>
      <c r="O94" s="249"/>
      <c r="P94" s="241"/>
      <c r="Q94" s="108"/>
      <c r="R94" s="109"/>
      <c r="S94" s="110"/>
      <c r="T94" s="48"/>
      <c r="U94" s="48"/>
      <c r="V94" s="48"/>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row>
    <row r="95" spans="1:99" s="46" customFormat="1" ht="15" x14ac:dyDescent="0.25">
      <c r="A95" s="95"/>
      <c r="B95" s="95"/>
      <c r="C95" s="244" t="s">
        <v>99</v>
      </c>
      <c r="D95" s="237"/>
      <c r="E95" s="238"/>
      <c r="F95" s="205"/>
      <c r="G95" s="205"/>
      <c r="H95" s="203" t="str">
        <f>IF(ISBLANK(G95),"",(VLOOKUP(CONCATENATE(F95&amp;G95),([1]Lists!$A$16:$E$41),4,FALSE)))</f>
        <v/>
      </c>
      <c r="I95" s="212" t="str">
        <f>IF(ISBLANK(G95),"",VLOOKUP(CONCATENATE(F95&amp;G95),([1]Lists!$A$16:$E$41),5,FALSE))</f>
        <v/>
      </c>
      <c r="J95" s="242"/>
      <c r="K95" s="239"/>
      <c r="L95" s="239"/>
      <c r="M95" s="246" t="str">
        <f>IF(ISBLANK(L95),"",(VLOOKUP(CONCATENATE(K95&amp;L95),([1]Lists!$A$16:$E$41),4,FALSE)))</f>
        <v/>
      </c>
      <c r="N95" s="247" t="str">
        <f>IF(ISBLANK(L95),"",VLOOKUP(CONCATENATE(K95&amp;L95),([1]Lists!$A$16:$E$41),5,FALSE))</f>
        <v/>
      </c>
      <c r="O95" s="249"/>
      <c r="P95" s="241"/>
      <c r="Q95" s="108"/>
      <c r="R95" s="109"/>
      <c r="S95" s="110"/>
      <c r="T95" s="48"/>
      <c r="U95" s="48"/>
      <c r="V95" s="48"/>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row>
    <row r="96" spans="1:99" s="46" customFormat="1" ht="15" x14ac:dyDescent="0.25">
      <c r="A96" s="95"/>
      <c r="B96" s="95"/>
      <c r="C96" s="244" t="s">
        <v>99</v>
      </c>
      <c r="D96" s="237"/>
      <c r="E96" s="238"/>
      <c r="F96" s="205"/>
      <c r="G96" s="205"/>
      <c r="H96" s="203" t="str">
        <f>IF(ISBLANK(G96),"",(VLOOKUP(CONCATENATE(F96&amp;G96),([1]Lists!$A$16:$E$41),4,FALSE)))</f>
        <v/>
      </c>
      <c r="I96" s="212" t="str">
        <f>IF(ISBLANK(G96),"",VLOOKUP(CONCATENATE(F96&amp;G96),([1]Lists!$A$16:$E$41),5,FALSE))</f>
        <v/>
      </c>
      <c r="J96" s="242"/>
      <c r="K96" s="239"/>
      <c r="L96" s="239"/>
      <c r="M96" s="246" t="str">
        <f>IF(ISBLANK(L96),"",(VLOOKUP(CONCATENATE(K96&amp;L96),([1]Lists!$A$16:$E$41),4,FALSE)))</f>
        <v/>
      </c>
      <c r="N96" s="247" t="str">
        <f>IF(ISBLANK(L96),"",VLOOKUP(CONCATENATE(K96&amp;L96),([1]Lists!$A$16:$E$41),5,FALSE))</f>
        <v/>
      </c>
      <c r="O96" s="249"/>
      <c r="P96" s="241"/>
      <c r="Q96" s="108"/>
      <c r="R96" s="109"/>
      <c r="S96" s="110"/>
      <c r="T96" s="48"/>
      <c r="U96" s="48"/>
      <c r="V96" s="48"/>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row>
    <row r="97" spans="1:99" s="46" customFormat="1" ht="15" x14ac:dyDescent="0.25">
      <c r="A97" s="95"/>
      <c r="B97" s="95"/>
      <c r="C97" s="244" t="s">
        <v>99</v>
      </c>
      <c r="D97" s="237"/>
      <c r="E97" s="238"/>
      <c r="F97" s="205"/>
      <c r="G97" s="205"/>
      <c r="H97" s="203" t="str">
        <f>IF(ISBLANK(G97),"",(VLOOKUP(CONCATENATE(F97&amp;G97),([1]Lists!$A$16:$E$41),4,FALSE)))</f>
        <v/>
      </c>
      <c r="I97" s="212" t="str">
        <f>IF(ISBLANK(G97),"",VLOOKUP(CONCATENATE(F97&amp;G97),([1]Lists!$A$16:$E$41),5,FALSE))</f>
        <v/>
      </c>
      <c r="J97" s="242"/>
      <c r="K97" s="239"/>
      <c r="L97" s="239"/>
      <c r="M97" s="246" t="str">
        <f>IF(ISBLANK(L97),"",(VLOOKUP(CONCATENATE(K97&amp;L97),([1]Lists!$A$16:$E$41),4,FALSE)))</f>
        <v/>
      </c>
      <c r="N97" s="247" t="str">
        <f>IF(ISBLANK(L97),"",VLOOKUP(CONCATENATE(K97&amp;L97),([1]Lists!$A$16:$E$41),5,FALSE))</f>
        <v/>
      </c>
      <c r="O97" s="249"/>
      <c r="P97" s="241"/>
      <c r="Q97" s="108"/>
      <c r="R97" s="109"/>
      <c r="S97" s="110"/>
      <c r="T97" s="48"/>
      <c r="U97" s="48"/>
      <c r="V97" s="48"/>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row>
    <row r="98" spans="1:99" s="46" customFormat="1" ht="15" x14ac:dyDescent="0.25">
      <c r="A98" s="95"/>
      <c r="B98" s="95"/>
      <c r="C98" s="244" t="s">
        <v>99</v>
      </c>
      <c r="D98" s="237"/>
      <c r="E98" s="238"/>
      <c r="F98" s="205"/>
      <c r="G98" s="205"/>
      <c r="H98" s="203" t="str">
        <f>IF(ISBLANK(G98),"",(VLOOKUP(CONCATENATE(F98&amp;G98),([1]Lists!$A$16:$E$41),4,FALSE)))</f>
        <v/>
      </c>
      <c r="I98" s="212" t="str">
        <f>IF(ISBLANK(G98),"",VLOOKUP(CONCATENATE(F98&amp;G98),([1]Lists!$A$16:$E$41),5,FALSE))</f>
        <v/>
      </c>
      <c r="J98" s="242"/>
      <c r="K98" s="239"/>
      <c r="L98" s="239"/>
      <c r="M98" s="246" t="str">
        <f>IF(ISBLANK(L98),"",(VLOOKUP(CONCATENATE(K98&amp;L98),([1]Lists!$A$16:$E$41),4,FALSE)))</f>
        <v/>
      </c>
      <c r="N98" s="247" t="str">
        <f>IF(ISBLANK(L98),"",VLOOKUP(CONCATENATE(K98&amp;L98),([1]Lists!$A$16:$E$41),5,FALSE))</f>
        <v/>
      </c>
      <c r="O98" s="249"/>
      <c r="P98" s="241"/>
      <c r="Q98" s="108"/>
      <c r="R98" s="109"/>
      <c r="S98" s="110"/>
      <c r="T98" s="48"/>
      <c r="U98" s="48"/>
      <c r="V98" s="48"/>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row>
    <row r="99" spans="1:99" s="46" customFormat="1" ht="15" x14ac:dyDescent="0.25">
      <c r="A99" s="95"/>
      <c r="B99" s="95"/>
      <c r="C99" s="244" t="s">
        <v>99</v>
      </c>
      <c r="D99" s="237"/>
      <c r="E99" s="238"/>
      <c r="F99" s="205"/>
      <c r="G99" s="205"/>
      <c r="H99" s="203" t="str">
        <f>IF(ISBLANK(G99),"",(VLOOKUP(CONCATENATE(F99&amp;G99),([1]Lists!$A$16:$E$41),4,FALSE)))</f>
        <v/>
      </c>
      <c r="I99" s="212" t="str">
        <f>IF(ISBLANK(G99),"",VLOOKUP(CONCATENATE(F99&amp;G99),([1]Lists!$A$16:$E$41),5,FALSE))</f>
        <v/>
      </c>
      <c r="J99" s="242"/>
      <c r="K99" s="239"/>
      <c r="L99" s="239"/>
      <c r="M99" s="246" t="str">
        <f>IF(ISBLANK(L99),"",(VLOOKUP(CONCATENATE(K99&amp;L99),([1]Lists!$A$16:$E$41),4,FALSE)))</f>
        <v/>
      </c>
      <c r="N99" s="247" t="str">
        <f>IF(ISBLANK(L99),"",VLOOKUP(CONCATENATE(K99&amp;L99),([1]Lists!$A$16:$E$41),5,FALSE))</f>
        <v/>
      </c>
      <c r="O99" s="249"/>
      <c r="P99" s="241"/>
      <c r="Q99" s="108"/>
      <c r="R99" s="109"/>
      <c r="S99" s="110"/>
      <c r="T99" s="48"/>
      <c r="U99" s="48"/>
      <c r="V99" s="48"/>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row>
    <row r="100" spans="1:99" s="46" customFormat="1" ht="15" x14ac:dyDescent="0.25">
      <c r="A100" s="95"/>
      <c r="B100" s="95"/>
      <c r="C100" s="244" t="s">
        <v>99</v>
      </c>
      <c r="D100" s="237"/>
      <c r="E100" s="238"/>
      <c r="F100" s="205"/>
      <c r="G100" s="205"/>
      <c r="H100" s="252" t="str">
        <f>IF(ISBLANK(G100),"",(VLOOKUP(CONCATENATE(F100&amp;G100),([1]Lists!$A$16:$E$41),4,FALSE)))</f>
        <v/>
      </c>
      <c r="I100" s="253" t="str">
        <f>IF(ISBLANK(G100),"",VLOOKUP(CONCATENATE(F100&amp;G100),([1]Lists!$A$16:$E$41),5,FALSE))</f>
        <v/>
      </c>
      <c r="J100" s="242"/>
      <c r="K100" s="239"/>
      <c r="L100" s="239"/>
      <c r="M100" s="246" t="str">
        <f>IF(ISBLANK(L100),"",(VLOOKUP(CONCATENATE(K100&amp;L100),([1]Lists!$A$16:$E$41),4,FALSE)))</f>
        <v/>
      </c>
      <c r="N100" s="247" t="str">
        <f>IF(ISBLANK(L100),"",VLOOKUP(CONCATENATE(K100&amp;L100),([1]Lists!$A$16:$E$41),5,FALSE))</f>
        <v/>
      </c>
      <c r="O100" s="248"/>
      <c r="P100" s="241"/>
      <c r="Q100" s="108"/>
      <c r="R100" s="109"/>
      <c r="S100" s="110"/>
      <c r="T100" s="48"/>
      <c r="U100" s="48"/>
      <c r="V100" s="48"/>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row>
    <row r="101" spans="1:99" s="46" customFormat="1" ht="15.75" thickBot="1" x14ac:dyDescent="0.3">
      <c r="A101" s="96"/>
      <c r="B101" s="96"/>
      <c r="C101" s="245" t="s">
        <v>99</v>
      </c>
      <c r="D101" s="236"/>
      <c r="E101" s="210"/>
      <c r="F101" s="211"/>
      <c r="G101" s="211"/>
      <c r="H101" s="254" t="str">
        <f>IF(ISBLANK(G101),"",(VLOOKUP(CONCATENATE(F101&amp;G101),([1]Lists!$A$16:$E$41),4,FALSE)))</f>
        <v/>
      </c>
      <c r="I101" s="255" t="str">
        <f>IF(ISBLANK(G101),"",VLOOKUP(CONCATENATE(F101&amp;G101),([1]Lists!$A$16:$E$41),5,FALSE))</f>
        <v/>
      </c>
      <c r="J101" s="243"/>
      <c r="K101" s="216"/>
      <c r="L101" s="216"/>
      <c r="M101" s="250" t="str">
        <f>IF(ISBLANK(L101),"",(VLOOKUP(CONCATENATE(K101&amp;L101),([1]Lists!$A$16:$E$41),4,FALSE)))</f>
        <v/>
      </c>
      <c r="N101" s="251" t="str">
        <f>IF(ISBLANK(L101),"",VLOOKUP(CONCATENATE(K101&amp;L101),([1]Lists!$A$16:$E$41),5,FALSE))</f>
        <v/>
      </c>
      <c r="O101" s="217"/>
      <c r="P101" s="218"/>
      <c r="Q101" s="108"/>
      <c r="R101" s="109"/>
      <c r="S101" s="110"/>
      <c r="T101" s="48"/>
      <c r="U101" s="48"/>
      <c r="V101" s="48"/>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row>
    <row r="102" spans="1:99" s="46" customFormat="1" x14ac:dyDescent="0.35">
      <c r="A102" s="47"/>
      <c r="B102" s="47"/>
      <c r="C102" s="174"/>
      <c r="D102" s="49"/>
      <c r="E102" s="40"/>
      <c r="F102" s="40"/>
      <c r="G102" s="43"/>
      <c r="H102" s="43"/>
      <c r="I102" s="43"/>
      <c r="J102" s="43"/>
      <c r="K102" s="84"/>
      <c r="L102" s="54"/>
      <c r="M102" s="54"/>
      <c r="N102" s="50"/>
      <c r="O102" s="50"/>
      <c r="P102" s="50"/>
      <c r="Q102" s="108"/>
      <c r="R102" s="109"/>
      <c r="S102" s="110"/>
      <c r="T102" s="48"/>
      <c r="U102" s="48"/>
      <c r="V102" s="48"/>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row>
    <row r="103" spans="1:99" s="46" customFormat="1" x14ac:dyDescent="0.35">
      <c r="A103" s="47"/>
      <c r="B103" s="47"/>
      <c r="C103" s="174"/>
      <c r="D103" s="49"/>
      <c r="E103" s="40"/>
      <c r="F103" s="40"/>
      <c r="G103" s="43"/>
      <c r="H103" s="43"/>
      <c r="I103" s="43"/>
      <c r="J103" s="43"/>
      <c r="K103" s="84"/>
      <c r="L103" s="54"/>
      <c r="M103" s="54"/>
      <c r="N103" s="50"/>
      <c r="O103" s="50"/>
      <c r="P103" s="50"/>
      <c r="Q103" s="108"/>
      <c r="R103" s="109"/>
      <c r="S103" s="110"/>
      <c r="T103" s="48"/>
      <c r="U103" s="48"/>
      <c r="V103" s="48"/>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row>
    <row r="104" spans="1:99" s="46" customFormat="1" x14ac:dyDescent="0.35">
      <c r="A104" s="47"/>
      <c r="B104" s="47"/>
      <c r="C104" s="174"/>
      <c r="D104" s="49"/>
      <c r="E104" s="40"/>
      <c r="F104" s="40"/>
      <c r="G104" s="43"/>
      <c r="H104" s="43"/>
      <c r="I104" s="43"/>
      <c r="J104" s="43"/>
      <c r="K104" s="84"/>
      <c r="L104" s="54"/>
      <c r="M104" s="54"/>
      <c r="N104" s="50"/>
      <c r="O104" s="50"/>
      <c r="P104" s="50"/>
      <c r="Q104" s="108"/>
      <c r="R104" s="109"/>
      <c r="S104" s="110"/>
      <c r="T104" s="48"/>
      <c r="U104" s="48"/>
      <c r="V104" s="48"/>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row>
    <row r="105" spans="1:99" x14ac:dyDescent="0.35">
      <c r="E105" s="40"/>
      <c r="F105" s="40"/>
      <c r="K105" s="84"/>
      <c r="L105" s="54"/>
      <c r="M105" s="54"/>
      <c r="N105" s="50"/>
      <c r="O105" s="50"/>
      <c r="P105" s="50"/>
      <c r="Q105" s="111"/>
      <c r="R105" s="112"/>
      <c r="S105" s="113"/>
      <c r="T105" s="52"/>
      <c r="U105" s="52"/>
      <c r="V105" s="52"/>
    </row>
    <row r="106" spans="1:99" x14ac:dyDescent="0.35">
      <c r="A106" s="53"/>
      <c r="B106" s="141"/>
      <c r="E106" s="40"/>
      <c r="F106" s="40"/>
      <c r="K106" s="84"/>
      <c r="L106" s="54"/>
      <c r="M106" s="54"/>
      <c r="N106" s="50"/>
      <c r="O106" s="50"/>
      <c r="P106" s="50"/>
      <c r="Q106" s="111"/>
      <c r="R106" s="112"/>
      <c r="S106" s="113"/>
      <c r="T106" s="52"/>
      <c r="U106" s="52"/>
      <c r="V106" s="52"/>
    </row>
    <row r="107" spans="1:99" x14ac:dyDescent="0.35">
      <c r="E107" s="41"/>
      <c r="F107" s="41"/>
      <c r="K107" s="84"/>
      <c r="L107" s="54"/>
      <c r="M107" s="54"/>
      <c r="N107" s="50"/>
      <c r="O107" s="50"/>
      <c r="P107" s="50"/>
      <c r="Q107" s="111"/>
      <c r="R107" s="112"/>
      <c r="S107" s="113"/>
      <c r="T107" s="52"/>
      <c r="U107" s="52"/>
      <c r="V107" s="52"/>
    </row>
    <row r="108" spans="1:99" x14ac:dyDescent="0.35">
      <c r="E108" s="55"/>
      <c r="F108" s="55"/>
      <c r="K108" s="84"/>
      <c r="L108" s="54"/>
      <c r="M108" s="54"/>
      <c r="N108" s="56"/>
      <c r="O108" s="56"/>
      <c r="P108" s="51"/>
      <c r="Q108" s="111"/>
      <c r="R108" s="112"/>
      <c r="S108" s="113"/>
      <c r="T108" s="52"/>
      <c r="U108" s="52"/>
      <c r="V108" s="52"/>
    </row>
    <row r="109" spans="1:99" x14ac:dyDescent="0.35">
      <c r="E109" s="55"/>
      <c r="F109" s="55"/>
      <c r="K109" s="84"/>
      <c r="L109" s="54"/>
      <c r="M109" s="54"/>
      <c r="N109" s="56"/>
      <c r="O109" s="56"/>
      <c r="P109" s="51"/>
      <c r="Q109" s="111"/>
      <c r="R109" s="112"/>
      <c r="S109" s="113"/>
      <c r="T109" s="52"/>
      <c r="U109" s="52"/>
      <c r="V109" s="52"/>
    </row>
    <row r="110" spans="1:99" x14ac:dyDescent="0.35">
      <c r="E110" s="55"/>
      <c r="F110" s="55"/>
      <c r="K110" s="84"/>
      <c r="L110" s="54"/>
      <c r="M110" s="54"/>
      <c r="N110" s="56"/>
      <c r="O110" s="56"/>
      <c r="P110" s="51"/>
      <c r="Q110" s="111"/>
      <c r="R110" s="112"/>
      <c r="S110" s="113"/>
      <c r="T110" s="52"/>
      <c r="U110" s="52"/>
      <c r="V110" s="52"/>
    </row>
    <row r="111" spans="1:99" x14ac:dyDescent="0.35">
      <c r="E111" s="55"/>
      <c r="F111" s="55"/>
      <c r="K111" s="84"/>
      <c r="L111" s="54"/>
      <c r="M111" s="54"/>
      <c r="N111" s="56"/>
      <c r="O111" s="56"/>
      <c r="P111" s="51"/>
      <c r="Q111" s="111"/>
      <c r="R111" s="112"/>
      <c r="S111" s="113"/>
      <c r="T111" s="52"/>
      <c r="U111" s="52"/>
      <c r="V111" s="52"/>
    </row>
    <row r="112" spans="1:99" x14ac:dyDescent="0.35">
      <c r="E112" s="55"/>
      <c r="F112" s="55"/>
      <c r="K112" s="84"/>
      <c r="L112" s="54"/>
      <c r="M112" s="54"/>
      <c r="N112" s="56"/>
      <c r="O112" s="56"/>
      <c r="P112" s="51"/>
      <c r="Q112" s="111"/>
      <c r="R112" s="112"/>
      <c r="S112" s="113"/>
      <c r="T112" s="52"/>
      <c r="U112" s="52"/>
      <c r="V112" s="52"/>
    </row>
    <row r="113" spans="1:23" x14ac:dyDescent="0.35">
      <c r="E113" s="42"/>
      <c r="F113" s="42"/>
      <c r="K113" s="84"/>
      <c r="L113" s="54"/>
      <c r="M113" s="54"/>
      <c r="N113" s="56"/>
      <c r="O113" s="56"/>
      <c r="P113" s="51"/>
      <c r="Q113" s="111"/>
      <c r="R113" s="112"/>
      <c r="S113" s="113"/>
      <c r="T113" s="52"/>
      <c r="U113" s="52"/>
      <c r="V113" s="52"/>
    </row>
    <row r="114" spans="1:23" x14ac:dyDescent="0.35">
      <c r="A114" s="53"/>
      <c r="B114" s="141"/>
      <c r="E114" s="42"/>
      <c r="F114" s="42"/>
      <c r="K114" s="84"/>
      <c r="L114" s="54"/>
      <c r="M114" s="54"/>
      <c r="N114" s="56"/>
      <c r="O114" s="56"/>
      <c r="P114" s="51"/>
      <c r="Q114" s="111"/>
      <c r="R114" s="112"/>
      <c r="S114" s="113"/>
      <c r="T114" s="52"/>
      <c r="U114" s="52"/>
      <c r="V114" s="52"/>
    </row>
    <row r="115" spans="1:23" x14ac:dyDescent="0.35">
      <c r="A115" s="53"/>
      <c r="B115" s="141"/>
      <c r="E115" s="42"/>
      <c r="F115" s="42"/>
      <c r="K115" s="84"/>
      <c r="L115" s="54"/>
      <c r="M115" s="54"/>
      <c r="N115" s="56"/>
      <c r="O115" s="56"/>
      <c r="P115" s="51"/>
      <c r="Q115" s="111"/>
      <c r="R115" s="112"/>
      <c r="S115" s="113"/>
      <c r="T115" s="52"/>
      <c r="U115" s="52"/>
      <c r="V115" s="52"/>
    </row>
    <row r="116" spans="1:23" x14ac:dyDescent="0.35">
      <c r="E116" s="42"/>
      <c r="F116" s="42"/>
      <c r="K116" s="84"/>
      <c r="L116" s="54"/>
      <c r="M116" s="54"/>
      <c r="N116" s="56"/>
      <c r="O116" s="56"/>
      <c r="P116" s="51"/>
      <c r="Q116" s="114"/>
      <c r="R116" s="111"/>
      <c r="S116" s="112"/>
      <c r="T116" s="113"/>
      <c r="U116" s="52"/>
      <c r="V116" s="52"/>
      <c r="W116" s="52"/>
    </row>
    <row r="117" spans="1:23" x14ac:dyDescent="0.35">
      <c r="E117" s="42"/>
      <c r="F117" s="42"/>
      <c r="K117" s="84"/>
      <c r="L117" s="54"/>
      <c r="M117" s="54"/>
      <c r="N117" s="56"/>
      <c r="O117" s="56"/>
      <c r="P117" s="51"/>
      <c r="Q117" s="114"/>
      <c r="R117" s="111"/>
      <c r="S117" s="112"/>
      <c r="T117" s="113"/>
      <c r="U117" s="52"/>
      <c r="V117" s="52"/>
      <c r="W117" s="52"/>
    </row>
    <row r="118" spans="1:23" x14ac:dyDescent="0.35">
      <c r="E118" s="42"/>
      <c r="F118" s="42"/>
      <c r="K118" s="84"/>
      <c r="L118" s="54"/>
      <c r="M118" s="54"/>
      <c r="N118" s="56"/>
      <c r="O118" s="56"/>
      <c r="P118" s="51"/>
      <c r="Q118" s="114"/>
      <c r="R118" s="111"/>
      <c r="S118" s="112"/>
      <c r="T118" s="113"/>
      <c r="U118" s="52"/>
      <c r="V118" s="52"/>
      <c r="W118" s="52"/>
    </row>
    <row r="119" spans="1:23" x14ac:dyDescent="0.35">
      <c r="E119" s="42"/>
      <c r="F119" s="42"/>
      <c r="K119" s="84"/>
      <c r="L119" s="54"/>
      <c r="M119" s="54"/>
      <c r="N119" s="56"/>
      <c r="O119" s="56"/>
      <c r="P119" s="51"/>
      <c r="Q119" s="114"/>
      <c r="R119" s="111"/>
      <c r="S119" s="112"/>
      <c r="T119" s="113"/>
      <c r="U119" s="52"/>
      <c r="V119" s="52"/>
      <c r="W119" s="52"/>
    </row>
    <row r="120" spans="1:23" x14ac:dyDescent="0.35">
      <c r="E120" s="42"/>
      <c r="F120" s="42"/>
      <c r="K120" s="84"/>
      <c r="L120" s="54"/>
      <c r="M120" s="54"/>
      <c r="N120" s="56"/>
      <c r="O120" s="56"/>
      <c r="P120" s="51"/>
      <c r="Q120" s="114"/>
      <c r="R120" s="111"/>
      <c r="S120" s="112"/>
      <c r="T120" s="113"/>
      <c r="U120" s="52"/>
      <c r="V120" s="52"/>
      <c r="W120" s="52"/>
    </row>
    <row r="121" spans="1:23" x14ac:dyDescent="0.35">
      <c r="E121" s="42"/>
      <c r="F121" s="42"/>
      <c r="K121" s="84"/>
      <c r="L121" s="54"/>
      <c r="M121" s="54"/>
      <c r="N121" s="56"/>
      <c r="O121" s="56"/>
      <c r="P121" s="51"/>
      <c r="Q121" s="114"/>
      <c r="R121" s="111"/>
      <c r="S121" s="112"/>
      <c r="T121" s="113"/>
      <c r="U121" s="52"/>
      <c r="V121" s="52"/>
      <c r="W121" s="52"/>
    </row>
    <row r="122" spans="1:23" x14ac:dyDescent="0.35">
      <c r="E122" s="42"/>
      <c r="F122" s="42"/>
      <c r="K122" s="84"/>
      <c r="L122" s="54"/>
      <c r="M122" s="54"/>
      <c r="N122" s="56"/>
      <c r="O122" s="56"/>
      <c r="P122" s="51"/>
      <c r="Q122" s="52"/>
      <c r="R122" s="52"/>
      <c r="S122" s="115"/>
      <c r="T122" s="116"/>
      <c r="U122" s="52"/>
      <c r="V122" s="52"/>
      <c r="W122" s="52"/>
    </row>
    <row r="123" spans="1:23" x14ac:dyDescent="0.35">
      <c r="E123" s="42"/>
      <c r="F123" s="42"/>
      <c r="K123" s="84"/>
      <c r="L123" s="54"/>
      <c r="M123" s="54"/>
      <c r="N123" s="56"/>
      <c r="O123" s="56"/>
      <c r="P123" s="51"/>
      <c r="Q123" s="52"/>
      <c r="R123" s="52"/>
      <c r="S123" s="115"/>
      <c r="T123" s="116"/>
      <c r="U123" s="52"/>
      <c r="V123" s="52"/>
      <c r="W123" s="52"/>
    </row>
    <row r="124" spans="1:23" x14ac:dyDescent="0.35">
      <c r="E124" s="42"/>
      <c r="F124" s="42"/>
      <c r="K124" s="84"/>
      <c r="L124" s="54"/>
      <c r="M124" s="54"/>
      <c r="N124" s="56"/>
      <c r="O124" s="56"/>
      <c r="P124" s="51"/>
      <c r="Q124" s="52"/>
      <c r="R124" s="52"/>
      <c r="S124" s="115"/>
      <c r="T124" s="116"/>
      <c r="U124" s="52"/>
      <c r="V124" s="52"/>
      <c r="W124" s="52"/>
    </row>
    <row r="125" spans="1:23" x14ac:dyDescent="0.35">
      <c r="E125" s="42"/>
      <c r="F125" s="42"/>
      <c r="K125" s="84"/>
      <c r="L125" s="54"/>
      <c r="M125" s="54"/>
      <c r="N125" s="56"/>
      <c r="O125" s="56"/>
      <c r="P125" s="51"/>
      <c r="Q125" s="52"/>
      <c r="R125" s="52"/>
      <c r="S125" s="115"/>
      <c r="T125" s="116"/>
      <c r="U125" s="52"/>
      <c r="V125" s="52"/>
      <c r="W125" s="52"/>
    </row>
    <row r="126" spans="1:23" x14ac:dyDescent="0.35">
      <c r="E126" s="42"/>
      <c r="F126" s="42"/>
      <c r="K126" s="84"/>
      <c r="L126" s="54"/>
      <c r="M126" s="54"/>
      <c r="N126" s="56"/>
      <c r="O126" s="56"/>
      <c r="P126" s="51"/>
      <c r="Q126" s="52"/>
      <c r="R126" s="52"/>
      <c r="S126" s="115"/>
      <c r="T126" s="116"/>
      <c r="U126" s="52"/>
      <c r="V126" s="52"/>
      <c r="W126" s="52"/>
    </row>
    <row r="127" spans="1:23" x14ac:dyDescent="0.35">
      <c r="E127" s="42"/>
      <c r="F127" s="42"/>
      <c r="K127" s="84"/>
      <c r="L127" s="54"/>
      <c r="M127" s="54"/>
      <c r="N127" s="56"/>
      <c r="O127" s="56"/>
      <c r="P127" s="51"/>
      <c r="Q127" s="52"/>
      <c r="R127" s="52"/>
      <c r="S127" s="115"/>
      <c r="T127" s="116"/>
      <c r="U127" s="52"/>
      <c r="V127" s="52"/>
      <c r="W127" s="52"/>
    </row>
    <row r="128" spans="1:23" x14ac:dyDescent="0.35">
      <c r="E128" s="42"/>
      <c r="F128" s="42"/>
      <c r="K128" s="84"/>
      <c r="L128" s="54"/>
      <c r="M128" s="54"/>
      <c r="N128" s="56"/>
      <c r="O128" s="56"/>
      <c r="P128" s="51"/>
      <c r="Q128" s="52"/>
      <c r="R128" s="52"/>
      <c r="S128" s="115"/>
      <c r="T128" s="116"/>
      <c r="U128" s="52"/>
      <c r="V128" s="52"/>
      <c r="W128" s="52"/>
    </row>
    <row r="129" spans="5:23" x14ac:dyDescent="0.35">
      <c r="E129" s="42"/>
      <c r="F129" s="42"/>
      <c r="K129" s="84"/>
      <c r="L129" s="54"/>
      <c r="M129" s="54"/>
      <c r="N129" s="56"/>
      <c r="O129" s="56"/>
      <c r="P129" s="51"/>
      <c r="Q129" s="52"/>
      <c r="R129" s="52"/>
      <c r="S129" s="115"/>
      <c r="T129" s="116"/>
      <c r="U129" s="52"/>
      <c r="V129" s="52"/>
      <c r="W129" s="52"/>
    </row>
    <row r="130" spans="5:23" x14ac:dyDescent="0.35">
      <c r="E130" s="42"/>
      <c r="F130" s="42"/>
      <c r="K130" s="84"/>
      <c r="L130" s="54"/>
      <c r="M130" s="54"/>
      <c r="N130" s="56"/>
      <c r="O130" s="56"/>
      <c r="P130" s="51"/>
      <c r="Q130" s="52"/>
      <c r="R130" s="52"/>
      <c r="S130" s="115"/>
      <c r="T130" s="116"/>
      <c r="U130" s="52"/>
      <c r="V130" s="52"/>
      <c r="W130" s="52"/>
    </row>
    <row r="131" spans="5:23" x14ac:dyDescent="0.35">
      <c r="E131" s="42"/>
      <c r="F131" s="42"/>
      <c r="K131" s="84"/>
      <c r="L131" s="54"/>
      <c r="M131" s="54"/>
      <c r="N131" s="56"/>
      <c r="O131" s="56"/>
      <c r="P131" s="51"/>
      <c r="Q131" s="52"/>
      <c r="R131" s="52"/>
      <c r="S131" s="115"/>
      <c r="T131" s="116"/>
      <c r="U131" s="52"/>
      <c r="V131" s="52"/>
      <c r="W131" s="52"/>
    </row>
    <row r="132" spans="5:23" x14ac:dyDescent="0.35">
      <c r="E132" s="42"/>
      <c r="F132" s="42"/>
      <c r="K132" s="84"/>
      <c r="L132" s="54"/>
      <c r="M132" s="54"/>
      <c r="N132" s="56"/>
      <c r="O132" s="56"/>
      <c r="P132" s="51"/>
      <c r="Q132" s="52"/>
      <c r="R132" s="52"/>
      <c r="S132" s="115"/>
      <c r="T132" s="116"/>
      <c r="U132" s="52"/>
      <c r="V132" s="52"/>
      <c r="W132" s="52"/>
    </row>
    <row r="133" spans="5:23" x14ac:dyDescent="0.35">
      <c r="E133" s="42"/>
      <c r="F133" s="42"/>
      <c r="K133" s="84"/>
      <c r="L133" s="54"/>
      <c r="M133" s="54"/>
      <c r="N133" s="56"/>
      <c r="O133" s="56"/>
      <c r="P133" s="51"/>
      <c r="Q133" s="52"/>
      <c r="R133" s="52"/>
      <c r="S133" s="115"/>
      <c r="T133" s="116"/>
      <c r="U133" s="52"/>
      <c r="V133" s="52"/>
      <c r="W133" s="52"/>
    </row>
    <row r="134" spans="5:23" x14ac:dyDescent="0.35">
      <c r="E134" s="42"/>
      <c r="F134" s="42"/>
      <c r="K134" s="84"/>
      <c r="L134" s="54"/>
      <c r="M134" s="54"/>
      <c r="N134" s="50"/>
      <c r="O134" s="50"/>
      <c r="P134" s="50"/>
      <c r="Q134" s="52"/>
      <c r="R134" s="52"/>
      <c r="S134" s="115"/>
      <c r="T134" s="116"/>
      <c r="U134" s="52"/>
      <c r="V134" s="52"/>
      <c r="W134" s="52"/>
    </row>
    <row r="135" spans="5:23" x14ac:dyDescent="0.35">
      <c r="E135" s="42"/>
      <c r="F135" s="42"/>
      <c r="K135" s="84"/>
      <c r="L135" s="54"/>
      <c r="M135" s="54"/>
      <c r="N135" s="50"/>
      <c r="O135" s="50"/>
      <c r="P135" s="50"/>
      <c r="Q135" s="52"/>
      <c r="R135" s="52"/>
      <c r="S135" s="115"/>
      <c r="T135" s="116"/>
      <c r="U135" s="52"/>
      <c r="V135" s="52"/>
      <c r="W135" s="52"/>
    </row>
    <row r="136" spans="5:23" x14ac:dyDescent="0.35">
      <c r="E136" s="42"/>
      <c r="F136" s="42"/>
      <c r="K136" s="84"/>
      <c r="L136" s="54"/>
      <c r="M136" s="54"/>
      <c r="N136" s="50"/>
      <c r="O136" s="50"/>
      <c r="P136" s="50"/>
      <c r="Q136" s="52"/>
      <c r="R136" s="52"/>
      <c r="S136" s="115"/>
      <c r="T136" s="116"/>
      <c r="U136" s="52"/>
      <c r="V136" s="52"/>
      <c r="W136" s="52"/>
    </row>
    <row r="137" spans="5:23" x14ac:dyDescent="0.35">
      <c r="E137" s="42"/>
      <c r="F137" s="42"/>
      <c r="K137" s="84"/>
      <c r="L137" s="54"/>
      <c r="M137" s="54"/>
      <c r="N137" s="50"/>
      <c r="O137" s="50"/>
      <c r="P137" s="50"/>
      <c r="Q137" s="52"/>
      <c r="R137" s="52"/>
      <c r="S137" s="115"/>
      <c r="T137" s="116"/>
      <c r="U137" s="52"/>
      <c r="V137" s="52"/>
      <c r="W137" s="52"/>
    </row>
    <row r="138" spans="5:23" x14ac:dyDescent="0.35">
      <c r="E138" s="42"/>
      <c r="F138" s="42"/>
      <c r="K138" s="84"/>
      <c r="L138" s="54"/>
      <c r="M138" s="54"/>
      <c r="N138" s="50"/>
      <c r="O138" s="50"/>
      <c r="P138" s="50"/>
      <c r="Q138" s="52"/>
      <c r="R138" s="52"/>
      <c r="S138" s="115"/>
      <c r="T138" s="116"/>
      <c r="U138" s="52"/>
      <c r="V138" s="52"/>
      <c r="W138" s="52"/>
    </row>
    <row r="139" spans="5:23" x14ac:dyDescent="0.35">
      <c r="E139" s="42"/>
      <c r="F139" s="42"/>
      <c r="K139" s="84"/>
      <c r="L139" s="54"/>
      <c r="M139" s="54"/>
      <c r="N139" s="50"/>
      <c r="O139" s="50"/>
      <c r="P139" s="50"/>
      <c r="Q139" s="52"/>
      <c r="R139" s="52"/>
      <c r="S139" s="115"/>
      <c r="T139" s="116"/>
      <c r="U139" s="52"/>
      <c r="V139" s="52"/>
      <c r="W139" s="52"/>
    </row>
    <row r="140" spans="5:23" x14ac:dyDescent="0.35">
      <c r="E140" s="42"/>
      <c r="F140" s="42"/>
      <c r="K140" s="84"/>
      <c r="L140" s="54"/>
      <c r="M140" s="54"/>
      <c r="N140" s="50"/>
      <c r="O140" s="50"/>
      <c r="P140" s="50"/>
      <c r="Q140" s="52"/>
      <c r="R140" s="52"/>
      <c r="S140" s="115"/>
      <c r="T140" s="116"/>
      <c r="U140" s="52"/>
      <c r="V140" s="52"/>
      <c r="W140" s="52"/>
    </row>
    <row r="141" spans="5:23" x14ac:dyDescent="0.35">
      <c r="E141" s="42"/>
      <c r="F141" s="42"/>
      <c r="K141" s="84"/>
      <c r="L141" s="54"/>
      <c r="M141" s="54"/>
      <c r="N141" s="50"/>
      <c r="O141" s="50"/>
      <c r="P141" s="50"/>
      <c r="Q141" s="52"/>
      <c r="R141" s="52"/>
      <c r="S141" s="115"/>
      <c r="T141" s="116"/>
      <c r="U141" s="52"/>
      <c r="V141" s="52"/>
      <c r="W141" s="52"/>
    </row>
    <row r="142" spans="5:23" x14ac:dyDescent="0.35">
      <c r="E142" s="42"/>
      <c r="F142" s="42"/>
      <c r="K142" s="84"/>
      <c r="L142" s="54"/>
      <c r="M142" s="54"/>
      <c r="N142" s="57"/>
      <c r="O142" s="57"/>
      <c r="P142" s="50"/>
      <c r="Q142" s="52"/>
      <c r="R142" s="52"/>
      <c r="S142" s="115"/>
      <c r="T142" s="116"/>
      <c r="U142" s="52"/>
      <c r="V142" s="52"/>
      <c r="W142" s="52"/>
    </row>
    <row r="143" spans="5:23" x14ac:dyDescent="0.35">
      <c r="E143" s="42"/>
      <c r="F143" s="42"/>
      <c r="K143" s="84"/>
      <c r="L143" s="54"/>
      <c r="M143" s="54"/>
      <c r="N143" s="57"/>
      <c r="O143" s="57"/>
      <c r="P143" s="50"/>
      <c r="Q143" s="52"/>
      <c r="R143" s="52"/>
      <c r="S143" s="115"/>
      <c r="T143" s="116"/>
      <c r="U143" s="52"/>
      <c r="V143" s="52"/>
      <c r="W143" s="52"/>
    </row>
    <row r="144" spans="5:23" x14ac:dyDescent="0.35">
      <c r="E144" s="42"/>
      <c r="F144" s="42"/>
      <c r="K144" s="84"/>
      <c r="L144" s="54"/>
      <c r="M144" s="54"/>
      <c r="N144" s="57"/>
      <c r="O144" s="57"/>
      <c r="P144" s="50"/>
      <c r="Q144" s="52"/>
      <c r="R144" s="52"/>
      <c r="S144" s="115"/>
      <c r="T144" s="116"/>
      <c r="U144" s="52"/>
      <c r="V144" s="52"/>
      <c r="W144" s="52"/>
    </row>
    <row r="145" spans="1:23" x14ac:dyDescent="0.35">
      <c r="E145" s="42"/>
      <c r="F145" s="42"/>
      <c r="K145" s="84"/>
      <c r="L145" s="54"/>
      <c r="M145" s="54"/>
      <c r="N145" s="57"/>
      <c r="O145" s="57"/>
      <c r="P145" s="50"/>
      <c r="Q145" s="52"/>
      <c r="R145" s="52"/>
      <c r="S145" s="115"/>
      <c r="T145" s="116"/>
      <c r="U145" s="52"/>
      <c r="V145" s="52"/>
      <c r="W145" s="52"/>
    </row>
    <row r="146" spans="1:23" x14ac:dyDescent="0.35">
      <c r="E146" s="42"/>
      <c r="F146" s="42"/>
      <c r="K146" s="84"/>
      <c r="L146" s="54"/>
      <c r="M146" s="54"/>
      <c r="N146" s="57"/>
      <c r="O146" s="57"/>
      <c r="P146" s="50"/>
      <c r="Q146" s="52"/>
      <c r="R146" s="52"/>
      <c r="S146" s="115"/>
      <c r="T146" s="116"/>
      <c r="U146" s="52"/>
      <c r="V146" s="52"/>
      <c r="W146" s="52"/>
    </row>
    <row r="147" spans="1:23" x14ac:dyDescent="0.35">
      <c r="E147" s="42"/>
      <c r="F147" s="42"/>
      <c r="K147" s="84"/>
      <c r="L147" s="54"/>
      <c r="M147" s="54"/>
      <c r="N147" s="57"/>
      <c r="O147" s="57"/>
      <c r="P147" s="50"/>
      <c r="Q147" s="52"/>
      <c r="R147" s="52"/>
      <c r="S147" s="115"/>
      <c r="T147" s="116"/>
      <c r="U147" s="52"/>
      <c r="V147" s="52"/>
      <c r="W147" s="52"/>
    </row>
    <row r="148" spans="1:23" x14ac:dyDescent="0.35">
      <c r="E148" s="42"/>
      <c r="F148" s="42"/>
      <c r="K148" s="84"/>
      <c r="L148" s="54"/>
      <c r="M148" s="54"/>
      <c r="N148" s="57"/>
      <c r="O148" s="57"/>
      <c r="P148" s="50"/>
      <c r="Q148" s="114"/>
      <c r="R148" s="111"/>
      <c r="S148" s="112"/>
      <c r="T148" s="113"/>
      <c r="U148" s="52"/>
      <c r="V148" s="52"/>
      <c r="W148" s="52"/>
    </row>
    <row r="149" spans="1:23" x14ac:dyDescent="0.35">
      <c r="E149" s="42"/>
      <c r="F149" s="42"/>
      <c r="K149" s="84"/>
      <c r="L149" s="54"/>
      <c r="M149" s="54"/>
      <c r="N149" s="57"/>
      <c r="O149" s="57"/>
      <c r="P149" s="50"/>
      <c r="Q149" s="114"/>
      <c r="R149" s="111"/>
      <c r="S149" s="112"/>
      <c r="T149" s="113"/>
      <c r="U149" s="52"/>
      <c r="V149" s="52"/>
      <c r="W149" s="52"/>
    </row>
    <row r="150" spans="1:23" x14ac:dyDescent="0.35">
      <c r="E150" s="42"/>
      <c r="F150" s="42"/>
      <c r="K150" s="84"/>
      <c r="L150" s="54"/>
      <c r="M150" s="54"/>
      <c r="N150" s="57"/>
      <c r="O150" s="57"/>
      <c r="P150" s="50"/>
      <c r="Q150" s="114"/>
      <c r="R150" s="111"/>
      <c r="S150" s="112"/>
      <c r="T150" s="113"/>
      <c r="U150" s="52"/>
      <c r="V150" s="52"/>
      <c r="W150" s="52"/>
    </row>
    <row r="151" spans="1:23" x14ac:dyDescent="0.35">
      <c r="E151" s="42"/>
      <c r="F151" s="42"/>
      <c r="K151" s="84"/>
      <c r="L151" s="54"/>
      <c r="M151" s="54"/>
      <c r="N151" s="58"/>
      <c r="O151" s="58"/>
      <c r="P151" s="59"/>
      <c r="Q151" s="114"/>
      <c r="R151" s="111"/>
      <c r="S151" s="112"/>
      <c r="T151" s="113"/>
      <c r="U151" s="52"/>
      <c r="V151" s="52"/>
      <c r="W151" s="52"/>
    </row>
    <row r="152" spans="1:23" x14ac:dyDescent="0.35">
      <c r="E152" s="42"/>
      <c r="F152" s="42"/>
      <c r="K152" s="84"/>
      <c r="L152" s="54"/>
      <c r="M152" s="54"/>
      <c r="N152" s="58"/>
      <c r="O152" s="58"/>
      <c r="P152" s="59"/>
      <c r="Q152" s="114"/>
      <c r="R152" s="111"/>
      <c r="S152" s="112"/>
      <c r="T152" s="113"/>
      <c r="U152" s="52"/>
      <c r="V152" s="52"/>
      <c r="W152" s="52"/>
    </row>
    <row r="153" spans="1:23" x14ac:dyDescent="0.35">
      <c r="E153" s="42"/>
      <c r="F153" s="42"/>
      <c r="K153" s="84"/>
      <c r="L153" s="54"/>
      <c r="M153" s="54"/>
      <c r="N153" s="58"/>
      <c r="O153" s="58"/>
      <c r="P153" s="59"/>
      <c r="Q153" s="114"/>
      <c r="R153" s="111"/>
      <c r="S153" s="112"/>
      <c r="T153" s="113"/>
      <c r="U153" s="52"/>
      <c r="V153" s="52"/>
      <c r="W153" s="52"/>
    </row>
    <row r="154" spans="1:23" x14ac:dyDescent="0.35">
      <c r="E154" s="42"/>
      <c r="F154" s="42"/>
      <c r="K154" s="84"/>
      <c r="L154" s="54"/>
      <c r="M154" s="54"/>
      <c r="N154" s="58"/>
      <c r="O154" s="58"/>
      <c r="P154" s="59"/>
      <c r="Q154" s="114"/>
      <c r="R154" s="111"/>
      <c r="S154" s="112"/>
      <c r="T154" s="113"/>
      <c r="U154" s="52"/>
      <c r="V154" s="52"/>
      <c r="W154" s="52"/>
    </row>
    <row r="155" spans="1:23" x14ac:dyDescent="0.35">
      <c r="E155" s="42"/>
      <c r="F155" s="42"/>
      <c r="K155" s="84"/>
      <c r="L155" s="54"/>
      <c r="M155" s="54"/>
      <c r="N155" s="58"/>
      <c r="O155" s="58"/>
      <c r="P155" s="59"/>
      <c r="Q155" s="114"/>
      <c r="R155" s="111"/>
      <c r="S155" s="112"/>
      <c r="T155" s="113"/>
      <c r="U155" s="52"/>
      <c r="V155" s="52"/>
      <c r="W155" s="52"/>
    </row>
    <row r="156" spans="1:23" s="101" customFormat="1" x14ac:dyDescent="0.35">
      <c r="A156" s="122"/>
      <c r="B156" s="122"/>
      <c r="C156" s="175"/>
      <c r="D156" s="122"/>
      <c r="E156" s="123"/>
      <c r="F156" s="123"/>
      <c r="K156" s="120"/>
      <c r="L156" s="121"/>
      <c r="M156" s="121"/>
      <c r="N156" s="124"/>
      <c r="O156" s="124"/>
      <c r="P156" s="125"/>
      <c r="Q156" s="126"/>
      <c r="R156" s="127"/>
      <c r="S156" s="128"/>
      <c r="T156" s="129"/>
      <c r="U156" s="121"/>
      <c r="V156" s="121"/>
      <c r="W156" s="121"/>
    </row>
    <row r="157" spans="1:23" s="101" customFormat="1" x14ac:dyDescent="0.35">
      <c r="A157" s="122"/>
      <c r="B157" s="122"/>
      <c r="C157" s="175"/>
      <c r="D157" s="122"/>
      <c r="E157" s="123"/>
      <c r="F157" s="123"/>
      <c r="K157" s="120"/>
      <c r="L157" s="121"/>
      <c r="M157" s="121"/>
      <c r="N157" s="124"/>
      <c r="O157" s="124"/>
      <c r="P157" s="125"/>
      <c r="Q157" s="126"/>
      <c r="R157" s="127"/>
      <c r="S157" s="128"/>
      <c r="T157" s="129"/>
      <c r="U157" s="121"/>
      <c r="V157" s="121"/>
      <c r="W157" s="121"/>
    </row>
    <row r="158" spans="1:23" s="101" customFormat="1" x14ac:dyDescent="0.35">
      <c r="A158" s="122"/>
      <c r="B158" s="122"/>
      <c r="C158" s="175"/>
      <c r="D158" s="122"/>
      <c r="E158" s="123"/>
      <c r="F158" s="123"/>
      <c r="K158" s="120"/>
      <c r="L158" s="121"/>
      <c r="M158" s="121"/>
      <c r="N158" s="124"/>
      <c r="O158" s="124"/>
      <c r="P158" s="125"/>
      <c r="Q158" s="126"/>
      <c r="R158" s="127"/>
      <c r="S158" s="128"/>
      <c r="T158" s="129"/>
      <c r="U158" s="121"/>
      <c r="V158" s="121"/>
      <c r="W158" s="121"/>
    </row>
    <row r="159" spans="1:23" s="101" customFormat="1" x14ac:dyDescent="0.35">
      <c r="A159" s="122"/>
      <c r="B159" s="122"/>
      <c r="C159" s="175"/>
      <c r="D159" s="122"/>
      <c r="E159" s="123"/>
      <c r="F159" s="123"/>
      <c r="K159" s="120"/>
      <c r="L159" s="121"/>
      <c r="M159" s="121"/>
      <c r="N159" s="124"/>
      <c r="O159" s="124"/>
      <c r="P159" s="125"/>
      <c r="Q159" s="126"/>
      <c r="R159" s="127"/>
      <c r="S159" s="128"/>
      <c r="T159" s="129"/>
      <c r="U159" s="121"/>
      <c r="V159" s="121"/>
      <c r="W159" s="121"/>
    </row>
    <row r="160" spans="1:23" s="101" customFormat="1" x14ac:dyDescent="0.35">
      <c r="A160" s="122"/>
      <c r="B160" s="122"/>
      <c r="C160" s="175"/>
      <c r="D160" s="122"/>
      <c r="K160" s="120"/>
      <c r="L160" s="121"/>
      <c r="M160" s="121"/>
      <c r="N160" s="124"/>
      <c r="O160" s="124"/>
      <c r="P160" s="125"/>
      <c r="Q160" s="126"/>
      <c r="R160" s="127"/>
      <c r="S160" s="128"/>
      <c r="T160" s="129"/>
      <c r="U160" s="121"/>
      <c r="V160" s="121"/>
      <c r="W160" s="121"/>
    </row>
    <row r="161" spans="1:23" s="101" customFormat="1" x14ac:dyDescent="0.35">
      <c r="A161" s="122"/>
      <c r="B161" s="122"/>
      <c r="C161" s="175"/>
      <c r="D161" s="122"/>
      <c r="K161" s="120"/>
      <c r="L161" s="121"/>
      <c r="M161" s="121"/>
      <c r="N161" s="124"/>
      <c r="O161" s="124"/>
      <c r="P161" s="125"/>
      <c r="Q161" s="126"/>
      <c r="R161" s="127"/>
      <c r="S161" s="128"/>
      <c r="T161" s="129"/>
      <c r="U161" s="121"/>
      <c r="V161" s="121"/>
      <c r="W161" s="121"/>
    </row>
    <row r="162" spans="1:23" s="101" customFormat="1" x14ac:dyDescent="0.35">
      <c r="A162" s="122"/>
      <c r="B162" s="122"/>
      <c r="C162" s="175"/>
      <c r="D162" s="122"/>
      <c r="K162" s="120"/>
      <c r="L162" s="121"/>
      <c r="M162" s="121"/>
      <c r="N162" s="124"/>
      <c r="O162" s="124"/>
      <c r="P162" s="125"/>
      <c r="Q162" s="126"/>
      <c r="R162" s="127"/>
      <c r="S162" s="128"/>
      <c r="T162" s="129"/>
      <c r="U162" s="121"/>
      <c r="V162" s="121"/>
      <c r="W162" s="121"/>
    </row>
    <row r="163" spans="1:23" s="101" customFormat="1" x14ac:dyDescent="0.35">
      <c r="A163" s="122"/>
      <c r="B163" s="122"/>
      <c r="C163" s="175"/>
      <c r="D163" s="122"/>
      <c r="K163" s="120"/>
      <c r="L163" s="121"/>
      <c r="M163" s="121"/>
      <c r="N163" s="124"/>
      <c r="O163" s="124"/>
      <c r="P163" s="125"/>
      <c r="Q163" s="126"/>
      <c r="R163" s="127"/>
      <c r="S163" s="128"/>
      <c r="T163" s="129"/>
      <c r="U163" s="121"/>
      <c r="V163" s="121"/>
      <c r="W163" s="121"/>
    </row>
    <row r="164" spans="1:23" s="101" customFormat="1" x14ac:dyDescent="0.35">
      <c r="A164" s="122"/>
      <c r="B164" s="122"/>
      <c r="C164" s="175"/>
      <c r="D164" s="122"/>
      <c r="K164" s="120"/>
      <c r="L164" s="121"/>
      <c r="M164" s="121"/>
      <c r="N164" s="124"/>
      <c r="O164" s="124"/>
      <c r="P164" s="125"/>
      <c r="Q164" s="126"/>
      <c r="R164" s="127"/>
      <c r="S164" s="128"/>
      <c r="T164" s="129"/>
      <c r="U164" s="121"/>
      <c r="V164" s="121"/>
      <c r="W164" s="121"/>
    </row>
    <row r="165" spans="1:23" s="101" customFormat="1" x14ac:dyDescent="0.35">
      <c r="A165" s="122"/>
      <c r="B165" s="122"/>
      <c r="C165" s="175"/>
      <c r="D165" s="122"/>
      <c r="K165" s="120"/>
      <c r="L165" s="121"/>
      <c r="M165" s="121"/>
      <c r="N165" s="124"/>
      <c r="O165" s="124"/>
      <c r="P165" s="125"/>
      <c r="Q165" s="126"/>
      <c r="R165" s="127"/>
      <c r="S165" s="130"/>
      <c r="T165" s="131"/>
      <c r="U165" s="123"/>
      <c r="V165" s="123"/>
      <c r="W165" s="123"/>
    </row>
    <row r="166" spans="1:23" s="101" customFormat="1" x14ac:dyDescent="0.35">
      <c r="A166" s="122"/>
      <c r="B166" s="122"/>
      <c r="C166" s="175"/>
      <c r="D166" s="122"/>
      <c r="K166" s="120"/>
      <c r="L166" s="121"/>
      <c r="M166" s="121"/>
      <c r="N166" s="124"/>
      <c r="O166" s="124"/>
      <c r="P166" s="125"/>
      <c r="Q166" s="126"/>
      <c r="R166" s="127"/>
      <c r="S166" s="130"/>
      <c r="T166" s="131"/>
      <c r="U166" s="123"/>
      <c r="V166" s="123"/>
      <c r="W166" s="123"/>
    </row>
    <row r="167" spans="1:23" s="101" customFormat="1" x14ac:dyDescent="0.35">
      <c r="A167" s="122"/>
      <c r="B167" s="122"/>
      <c r="C167" s="175"/>
      <c r="D167" s="122"/>
      <c r="K167" s="120"/>
      <c r="L167" s="121"/>
      <c r="M167" s="121"/>
      <c r="Q167" s="126"/>
      <c r="R167" s="127"/>
      <c r="S167" s="130"/>
      <c r="T167" s="131"/>
      <c r="U167" s="123"/>
      <c r="V167" s="123"/>
      <c r="W167" s="123"/>
    </row>
    <row r="168" spans="1:23" s="101" customFormat="1" x14ac:dyDescent="0.35">
      <c r="A168" s="122"/>
      <c r="B168" s="122"/>
      <c r="C168" s="175"/>
      <c r="D168" s="122"/>
      <c r="K168" s="120"/>
      <c r="L168" s="121"/>
      <c r="M168" s="121"/>
      <c r="Q168" s="126"/>
      <c r="R168" s="127"/>
      <c r="S168" s="130"/>
      <c r="T168" s="131"/>
      <c r="U168" s="123"/>
      <c r="V168" s="123"/>
      <c r="W168" s="123"/>
    </row>
    <row r="169" spans="1:23" s="101" customFormat="1" x14ac:dyDescent="0.35">
      <c r="A169" s="122"/>
      <c r="B169" s="122"/>
      <c r="C169" s="175"/>
      <c r="D169" s="122"/>
      <c r="K169" s="120"/>
      <c r="L169" s="121"/>
      <c r="M169" s="121"/>
      <c r="Q169" s="126"/>
      <c r="R169" s="127"/>
      <c r="S169" s="130"/>
      <c r="T169" s="131"/>
      <c r="U169" s="123"/>
      <c r="V169" s="123"/>
      <c r="W169" s="123"/>
    </row>
    <row r="170" spans="1:23" s="101" customFormat="1" x14ac:dyDescent="0.35">
      <c r="A170" s="122"/>
      <c r="B170" s="122"/>
      <c r="C170" s="175"/>
      <c r="D170" s="122"/>
      <c r="K170" s="120"/>
      <c r="L170" s="121"/>
      <c r="M170" s="121"/>
      <c r="Q170" s="126"/>
      <c r="R170" s="127"/>
      <c r="S170" s="130"/>
      <c r="T170" s="131"/>
      <c r="U170" s="123"/>
      <c r="V170" s="123"/>
      <c r="W170" s="123"/>
    </row>
    <row r="171" spans="1:23" s="101" customFormat="1" x14ac:dyDescent="0.35">
      <c r="A171" s="122"/>
      <c r="B171" s="122"/>
      <c r="C171" s="175"/>
      <c r="D171" s="122"/>
      <c r="K171" s="120"/>
      <c r="L171" s="121"/>
      <c r="M171" s="121"/>
      <c r="Q171" s="126"/>
      <c r="R171" s="127"/>
      <c r="S171" s="130"/>
      <c r="T171" s="131"/>
      <c r="U171" s="123"/>
      <c r="V171" s="123"/>
      <c r="W171" s="123"/>
    </row>
    <row r="172" spans="1:23" s="101" customFormat="1" x14ac:dyDescent="0.35">
      <c r="A172" s="122"/>
      <c r="B172" s="122"/>
      <c r="C172" s="175"/>
      <c r="D172" s="122"/>
      <c r="K172" s="120"/>
      <c r="L172" s="121"/>
      <c r="M172" s="121"/>
      <c r="Q172" s="126"/>
      <c r="R172" s="127"/>
      <c r="S172" s="130"/>
      <c r="T172" s="131"/>
      <c r="U172" s="123"/>
      <c r="V172" s="123"/>
      <c r="W172" s="123"/>
    </row>
    <row r="173" spans="1:23" s="101" customFormat="1" x14ac:dyDescent="0.35">
      <c r="A173" s="122"/>
      <c r="B173" s="122"/>
      <c r="C173" s="175"/>
      <c r="D173" s="122"/>
      <c r="K173" s="132"/>
      <c r="Q173" s="126"/>
      <c r="R173" s="127"/>
      <c r="S173" s="130"/>
      <c r="T173" s="131"/>
      <c r="U173" s="123"/>
      <c r="V173" s="123"/>
      <c r="W173" s="123"/>
    </row>
    <row r="174" spans="1:23" s="101" customFormat="1" x14ac:dyDescent="0.35">
      <c r="A174" s="122"/>
      <c r="B174" s="122"/>
      <c r="C174" s="175"/>
      <c r="D174" s="122"/>
      <c r="K174" s="132"/>
      <c r="Q174" s="126"/>
      <c r="R174" s="127"/>
      <c r="S174" s="130"/>
      <c r="T174" s="131"/>
      <c r="U174" s="123"/>
      <c r="V174" s="123"/>
      <c r="W174" s="123"/>
    </row>
    <row r="175" spans="1:23" x14ac:dyDescent="0.35">
      <c r="Q175" s="117"/>
      <c r="R175" s="114"/>
      <c r="S175" s="118"/>
      <c r="T175" s="119"/>
      <c r="U175" s="60"/>
      <c r="V175" s="60"/>
      <c r="W175" s="60"/>
    </row>
    <row r="176" spans="1:23" x14ac:dyDescent="0.35">
      <c r="Q176" s="117"/>
      <c r="R176" s="114"/>
      <c r="S176" s="118"/>
      <c r="T176" s="119"/>
      <c r="U176" s="60"/>
      <c r="V176" s="60"/>
      <c r="W176" s="60"/>
    </row>
    <row r="177" spans="17:23" x14ac:dyDescent="0.35">
      <c r="Q177" s="117"/>
      <c r="R177" s="114"/>
      <c r="S177" s="118"/>
      <c r="T177" s="119"/>
      <c r="U177" s="60"/>
      <c r="V177" s="60"/>
      <c r="W177" s="60"/>
    </row>
    <row r="178" spans="17:23" x14ac:dyDescent="0.35">
      <c r="Q178" s="117"/>
      <c r="R178" s="114"/>
      <c r="S178" s="118"/>
      <c r="T178" s="119"/>
      <c r="U178" s="60"/>
      <c r="V178" s="60"/>
      <c r="W178" s="60"/>
    </row>
    <row r="179" spans="17:23" x14ac:dyDescent="0.35">
      <c r="Q179" s="117"/>
      <c r="R179" s="114"/>
      <c r="S179" s="118"/>
      <c r="T179" s="119"/>
      <c r="U179" s="60"/>
      <c r="V179" s="60"/>
      <c r="W179" s="60"/>
    </row>
    <row r="180" spans="17:23" x14ac:dyDescent="0.35">
      <c r="Q180" s="117"/>
      <c r="R180" s="114"/>
      <c r="S180" s="118"/>
      <c r="T180" s="119"/>
      <c r="U180" s="60"/>
      <c r="V180" s="60"/>
      <c r="W180" s="60"/>
    </row>
  </sheetData>
  <sheetProtection insertRows="0" insertHyperlinks="0" sort="0" autoFilter="0" pivotTables="0"/>
  <customSheetViews>
    <customSheetView guid="{DF985369-F5C3-4AD1-9455-3AD1FB30427C}" scale="50" showPageBreaks="1" fitToPage="1" printArea="1" filter="1" showAutoFilter="1" hiddenRows="1" hiddenColumns="1" topLeftCell="A17">
      <selection activeCell="C2" sqref="C2:C3"/>
      <pageMargins left="0.7" right="0.7" top="0.75" bottom="0.75" header="0.3" footer="0.3"/>
      <pageSetup paperSize="8" scale="64" fitToHeight="0" orientation="landscape"/>
      <headerFooter alignWithMargins="0">
        <oddFooter>&amp;L&amp;Z&amp;F&amp;RPage &amp;P</oddFooter>
      </headerFooter>
      <autoFilter ref="B1:O1" xr:uid="{3D201B21-A596-4FDB-9D35-14875DF6FB50}">
        <filterColumn colId="4">
          <filters>
            <filter val="C-Possible"/>
          </filters>
        </filterColumn>
      </autoFilter>
    </customSheetView>
    <customSheetView guid="{0C1CD7A6-D7E9-455D-9389-8D63F9F84126}" scale="75" fitToPage="1" printArea="1" filter="1" showAutoFilter="1" hiddenRows="1" hiddenColumns="1" topLeftCell="E67">
      <selection activeCell="P70" sqref="P70"/>
      <pageMargins left="0.7" right="0.7" top="0.75" bottom="0.75" header="0.3" footer="0.3"/>
      <pageSetup paperSize="8" scale="64" fitToHeight="0" orientation="landscape"/>
      <headerFooter alignWithMargins="0">
        <oddFooter>&amp;L&amp;Z&amp;F&amp;RPage &amp;P</oddFooter>
      </headerFooter>
      <autoFilter ref="B1:O1" xr:uid="{207A064A-90E0-448B-B52A-7611A198E25B}">
        <filterColumn colId="4">
          <filters>
            <filter val="C-Possible"/>
          </filters>
        </filterColumn>
      </autoFilter>
    </customSheetView>
    <customSheetView guid="{A422BE13-3DFA-4568-980B-A64D3B2DF729}" scale="50" showPageBreaks="1" fitToPage="1" printArea="1" filter="1" showAutoFilter="1" hiddenRows="1" hiddenColumns="1">
      <selection activeCell="A37" sqref="A37:IV37"/>
      <pageMargins left="0.7" right="0.7" top="0.75" bottom="0.75" header="0.3" footer="0.3"/>
      <pageSetup paperSize="8" scale="64" fitToHeight="0" orientation="landscape"/>
      <headerFooter alignWithMargins="0">
        <oddFooter>&amp;L&amp;Z&amp;F&amp;RPage &amp;P</oddFooter>
      </headerFooter>
      <autoFilter ref="B1:O1" xr:uid="{74CB4E89-9CED-499D-9C86-D4361FFAC22C}">
        <filterColumn colId="4">
          <filters>
            <filter val="C-Possible"/>
          </filters>
        </filterColumn>
      </autoFilter>
    </customSheetView>
    <customSheetView guid="{CACF931C-06F1-4061-859D-78739E336A2B}" scale="50" showPageBreaks="1" fitToPage="1" printArea="1" filter="1" showAutoFilter="1" hiddenRows="1" hiddenColumns="1">
      <selection activeCell="J27" sqref="J27"/>
      <pageMargins left="0.7" right="0.7" top="0.75" bottom="0.75" header="0.3" footer="0.3"/>
      <pageSetup paperSize="8" scale="63" fitToHeight="0" orientation="landscape"/>
      <headerFooter alignWithMargins="0">
        <oddFooter>&amp;L&amp;Z&amp;F&amp;RPage &amp;P</oddFooter>
      </headerFooter>
      <autoFilter ref="B1:O1" xr:uid="{CF36063A-16DA-4FEB-85CB-55E87755D517}">
        <filterColumn colId="4">
          <filters>
            <filter val="C-Possible"/>
          </filters>
        </filterColumn>
      </autoFilter>
    </customSheetView>
    <customSheetView guid="{BBD541F4-F284-4B0E-A24B-997185C25112}" scale="50" showPageBreaks="1" fitToPage="1" printArea="1" filter="1" showAutoFilter="1" hiddenRows="1" hiddenColumns="1" topLeftCell="A2">
      <selection activeCell="J11" sqref="J11"/>
      <pageMargins left="0.7" right="0.7" top="0.75" bottom="0.75" header="0.3" footer="0.3"/>
      <pageSetup paperSize="8" scale="39" fitToHeight="0" orientation="landscape"/>
      <headerFooter alignWithMargins="0">
        <oddFooter>&amp;L&amp;Z&amp;F&amp;RPage &amp;P</oddFooter>
      </headerFooter>
      <autoFilter ref="B1:O1" xr:uid="{886EF298-A897-4B68-B024-BB5C4DB9F380}">
        <filterColumn colId="4">
          <filters>
            <filter val="C-Possible"/>
          </filters>
        </filterColumn>
      </autoFilter>
    </customSheetView>
  </customSheetViews>
  <mergeCells count="37">
    <mergeCell ref="D3:I3"/>
    <mergeCell ref="D4:I4"/>
    <mergeCell ref="D5:I5"/>
    <mergeCell ref="C38:C41"/>
    <mergeCell ref="B12:B19"/>
    <mergeCell ref="B20:B23"/>
    <mergeCell ref="K5:P5"/>
    <mergeCell ref="C8:D8"/>
    <mergeCell ref="C9:D11"/>
    <mergeCell ref="B48:B57"/>
    <mergeCell ref="B24:B47"/>
    <mergeCell ref="K9:N10"/>
    <mergeCell ref="J9:J11"/>
    <mergeCell ref="P9:P11"/>
    <mergeCell ref="O9:O11"/>
    <mergeCell ref="E9:E11"/>
    <mergeCell ref="C29:C30"/>
    <mergeCell ref="C31:C37"/>
    <mergeCell ref="C16:C17"/>
    <mergeCell ref="C20:C23"/>
    <mergeCell ref="F9:I10"/>
    <mergeCell ref="C72:C74"/>
    <mergeCell ref="B72:B75"/>
    <mergeCell ref="F8:I8"/>
    <mergeCell ref="B1:P1"/>
    <mergeCell ref="C58:C60"/>
    <mergeCell ref="B58:B64"/>
    <mergeCell ref="C65:C66"/>
    <mergeCell ref="C7:K7"/>
    <mergeCell ref="C12:C14"/>
    <mergeCell ref="B65:B71"/>
    <mergeCell ref="C48:C49"/>
    <mergeCell ref="C50:C52"/>
    <mergeCell ref="C55:C56"/>
    <mergeCell ref="K3:P3"/>
    <mergeCell ref="K4:P4"/>
    <mergeCell ref="C24:C25"/>
  </mergeCells>
  <phoneticPr fontId="4" type="noConversion"/>
  <conditionalFormatting sqref="F12:G101 J34:J101 J12:J31 K12:L101 O12:P101">
    <cfRule type="expression" dxfId="16" priority="696">
      <formula>$E12="No"</formula>
    </cfRule>
  </conditionalFormatting>
  <conditionalFormatting sqref="C2:E2 I2:K2 I6:K6 C6:E6">
    <cfRule type="cellIs" dxfId="15" priority="46" operator="equal">
      <formula>"Event Name"</formula>
    </cfRule>
    <cfRule type="cellIs" dxfId="14" priority="47" operator="equal">
      <formula>"Event Name"</formula>
    </cfRule>
  </conditionalFormatting>
  <conditionalFormatting sqref="L2:M2">
    <cfRule type="cellIs" dxfId="13" priority="23" operator="equal">
      <formula>"Event Name"</formula>
    </cfRule>
    <cfRule type="cellIs" dxfId="12" priority="24" operator="equal">
      <formula>"Event Name"</formula>
    </cfRule>
  </conditionalFormatting>
  <conditionalFormatting sqref="H12:H101">
    <cfRule type="cellIs" dxfId="11" priority="10" stopIfTrue="1" operator="equal">
      <formula>"Very High"</formula>
    </cfRule>
    <cfRule type="cellIs" dxfId="10" priority="11" stopIfTrue="1" operator="equal">
      <formula>"high"</formula>
    </cfRule>
    <cfRule type="cellIs" dxfId="9" priority="12" stopIfTrue="1" operator="equal">
      <formula>"Medium"</formula>
    </cfRule>
  </conditionalFormatting>
  <conditionalFormatting sqref="H12:H101">
    <cfRule type="cellIs" dxfId="8" priority="9" stopIfTrue="1" operator="equal">
      <formula>"Low"</formula>
    </cfRule>
  </conditionalFormatting>
  <conditionalFormatting sqref="H12:H101">
    <cfRule type="expression" dxfId="7" priority="8">
      <formula>$C12="No"</formula>
    </cfRule>
  </conditionalFormatting>
  <conditionalFormatting sqref="I12:I101">
    <cfRule type="expression" dxfId="6" priority="7">
      <formula>$C12="No"</formula>
    </cfRule>
  </conditionalFormatting>
  <conditionalFormatting sqref="M12:M101">
    <cfRule type="cellIs" dxfId="5" priority="4" stopIfTrue="1" operator="equal">
      <formula>"Very High"</formula>
    </cfRule>
    <cfRule type="cellIs" dxfId="4" priority="5" stopIfTrue="1" operator="equal">
      <formula>"high"</formula>
    </cfRule>
    <cfRule type="cellIs" dxfId="3" priority="6" stopIfTrue="1" operator="equal">
      <formula>"Medium"</formula>
    </cfRule>
  </conditionalFormatting>
  <conditionalFormatting sqref="M12:M101">
    <cfRule type="cellIs" dxfId="2" priority="3" stopIfTrue="1" operator="equal">
      <formula>"Low"</formula>
    </cfRule>
  </conditionalFormatting>
  <conditionalFormatting sqref="M12:M101">
    <cfRule type="expression" dxfId="1" priority="2">
      <formula>$C12="No"</formula>
    </cfRule>
  </conditionalFormatting>
  <conditionalFormatting sqref="N12:N101">
    <cfRule type="expression" dxfId="0" priority="1">
      <formula>$C12="No"</formula>
    </cfRule>
  </conditionalFormatting>
  <dataValidations xWindow="1817" yWindow="848" count="5">
    <dataValidation allowBlank="1" showInputMessage="1" showErrorMessage="1" prompt="Ensure you include address of where event is being held" sqref="L2" xr:uid="{676CB39B-7853-4876-963E-56020BEBEEB1}"/>
    <dataValidation type="date" operator="greaterThan" allowBlank="1" showInputMessage="1" showErrorMessage="1" errorTitle="Date" error="Please enter a valid date format, preferably dd-mmm-yy, which must be later than 01-Jan-03" sqref="T116:T180 S68:S115" xr:uid="{00000000-0002-0000-0000-000004000000}">
      <formula1>36892</formula1>
    </dataValidation>
    <dataValidation allowBlank="1" showInputMessage="1" showErrorMessage="1" prompt="What date did you complete this risk register?" sqref="I6" xr:uid="{00000000-0002-0000-0000-000005000000}"/>
    <dataValidation allowBlank="1" showInputMessage="1" showErrorMessage="1" prompt="What event?" sqref="C2:E2" xr:uid="{00000000-0002-0000-0000-000000000000}"/>
    <dataValidation allowBlank="1" showInputMessage="1" showErrorMessage="1" prompt="Include Start Time and Finish Time eg 13:00 - 22:00" sqref="C6:E6" xr:uid="{00000000-0002-0000-0000-000002000000}"/>
  </dataValidations>
  <printOptions horizontalCentered="1" verticalCentered="1"/>
  <pageMargins left="0.19685039370078741" right="0.19685039370078741" top="0.23622047244094491" bottom="0.43307086614173229" header="0.19685039370078741" footer="0.23622047244094491"/>
  <pageSetup paperSize="9" scale="40" fitToHeight="0" orientation="landscape" r:id="rId1"/>
  <headerFooter alignWithMargins="0">
    <oddFooter>&amp;RPage &amp;P</oddFooter>
  </headerFooter>
  <extLst>
    <ext xmlns:x14="http://schemas.microsoft.com/office/spreadsheetml/2009/9/main" uri="{CCE6A557-97BC-4b89-ADB6-D9C93CAAB3DF}">
      <x14:dataValidations xmlns:xm="http://schemas.microsoft.com/office/excel/2006/main" xWindow="1817" yWindow="848" count="6">
        <x14:dataValidation type="list" allowBlank="1" showInputMessage="1" showErrorMessage="1" errorTitle="Percentage Complete" error="Use the drop down arrow to select a valid % complete" xr:uid="{00000000-0002-0000-0000-000007000000}">
          <x14:formula1>
            <xm:f>Lists!$A$58:$A$71</xm:f>
          </x14:formula1>
          <xm:sqref>S116:S180 R68:R115</xm:sqref>
        </x14:dataValidation>
        <x14:dataValidation type="list" allowBlank="1" showInputMessage="1" showErrorMessage="1" errorTitle="STOP" error="Enter Only &quot;Yes&quot; OR &quot;No&quot;" xr:uid="{66F33C30-33DF-4684-84F0-99007FCA9CD1}">
          <x14:formula1>
            <xm:f>Sheet1!$B$2:$B$5</xm:f>
          </x14:formula1>
          <xm:sqref>E12:E67</xm:sqref>
        </x14:dataValidation>
        <x14:dataValidation type="list" allowBlank="1" showInputMessage="1" showErrorMessage="1" errorTitle="STOP" error="Enter Only &quot;Yes&quot; OR &quot;No&quot;" xr:uid="{00000000-0002-0000-0000-00000A000000}">
          <x14:formula1>
            <xm:f>Lists!$I$1:$I$2</xm:f>
          </x14:formula1>
          <xm:sqref>E68:E101</xm:sqref>
        </x14:dataValidation>
        <x14:dataValidation type="list" allowBlank="1" showInputMessage="1" showErrorMessage="1" errorTitle="STOP" error="Only City of Swan Risk Matrix Values can be entered!" xr:uid="{00000000-0002-0000-0000-000008000000}">
          <x14:formula1>
            <xm:f>Lists!$B$2:$B$7</xm:f>
          </x14:formula1>
          <xm:sqref>L12:L101 G12:G101</xm:sqref>
        </x14:dataValidation>
        <x14:dataValidation type="list" allowBlank="1" showInputMessage="1" showErrorMessage="1" errorTitle="STOP" error="Only City of Swan Risk Matrix Values can be entered!" xr:uid="{00000000-0002-0000-0000-000009000000}">
          <x14:formula1>
            <xm:f>Lists!$B$9:$B$14</xm:f>
          </x14:formula1>
          <xm:sqref>K12:K101 F12:F101</xm:sqref>
        </x14:dataValidation>
        <x14:dataValidation type="list" allowBlank="1" showInputMessage="1" showErrorMessage="1" errorTitle="STOP" error="Enter Only &quot;Yes&quot; OR &quot;No&quot; OR &quot;ALARP&quot;" prompt="ALARP = As Low As Reasonably Practical" xr:uid="{00000000-0002-0000-0000-00000B000000}">
          <x14:formula1>
            <xm:f>Lists!$K$1:$K$3</xm:f>
          </x14:formula1>
          <xm:sqref>P12:P101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DFC2-4670-4240-B7F1-8CC77D40BDB7}">
  <dimension ref="A1:P15"/>
  <sheetViews>
    <sheetView zoomScale="148" zoomScaleNormal="148" workbookViewId="0">
      <selection sqref="A1:XFD1"/>
    </sheetView>
  </sheetViews>
  <sheetFormatPr defaultRowHeight="12.75" x14ac:dyDescent="0.2"/>
  <cols>
    <col min="1" max="1" width="36.28515625" customWidth="1"/>
    <col min="2" max="2" width="20.7109375" customWidth="1"/>
  </cols>
  <sheetData>
    <row r="1" spans="1:16" ht="31.5" x14ac:dyDescent="0.25">
      <c r="A1" s="133"/>
      <c r="B1" s="135" t="s">
        <v>84</v>
      </c>
      <c r="C1" s="133"/>
      <c r="D1" s="133"/>
      <c r="E1" s="133"/>
      <c r="F1" s="133"/>
      <c r="G1" s="133"/>
      <c r="H1" s="133"/>
      <c r="I1" s="134"/>
      <c r="J1" s="134"/>
      <c r="K1" s="134"/>
      <c r="L1" s="134"/>
      <c r="M1" s="134"/>
      <c r="N1" s="134"/>
      <c r="O1" s="134"/>
      <c r="P1" s="134"/>
    </row>
    <row r="2" spans="1:16" ht="15.75" x14ac:dyDescent="0.25">
      <c r="A2" s="134"/>
      <c r="B2" s="134" t="s">
        <v>47</v>
      </c>
      <c r="C2" s="134"/>
      <c r="D2" s="134"/>
      <c r="E2" s="134"/>
      <c r="F2" s="134"/>
      <c r="G2" s="134"/>
      <c r="H2" s="134"/>
      <c r="I2" s="134"/>
      <c r="J2" s="134"/>
      <c r="K2" s="134"/>
      <c r="L2" s="134"/>
      <c r="M2" s="134"/>
      <c r="N2" s="134"/>
      <c r="O2" s="134"/>
      <c r="P2" s="134"/>
    </row>
    <row r="3" spans="1:16" ht="15.75" x14ac:dyDescent="0.25">
      <c r="A3" s="134"/>
      <c r="B3" s="134" t="s">
        <v>48</v>
      </c>
      <c r="C3" s="134"/>
      <c r="D3" s="134"/>
      <c r="E3" s="134"/>
      <c r="F3" s="134"/>
      <c r="G3" s="134"/>
      <c r="H3" s="134"/>
      <c r="I3" s="134"/>
      <c r="J3" s="134"/>
      <c r="K3" s="134"/>
      <c r="L3" s="134"/>
      <c r="M3" s="134"/>
      <c r="N3" s="134"/>
      <c r="O3" s="134"/>
      <c r="P3" s="134"/>
    </row>
    <row r="4" spans="1:16" ht="15.75" x14ac:dyDescent="0.25">
      <c r="A4" s="134"/>
      <c r="B4" s="134"/>
      <c r="C4" s="134"/>
      <c r="D4" s="134"/>
      <c r="E4" s="134"/>
      <c r="F4" s="134"/>
      <c r="G4" s="134"/>
      <c r="H4" s="134"/>
      <c r="I4" s="134"/>
      <c r="J4" s="134"/>
      <c r="K4" s="134"/>
      <c r="L4" s="134"/>
      <c r="M4" s="134"/>
      <c r="N4" s="134"/>
      <c r="O4" s="134"/>
      <c r="P4" s="134"/>
    </row>
    <row r="5" spans="1:16" ht="15.75" x14ac:dyDescent="0.25">
      <c r="A5" s="134"/>
      <c r="B5" s="134"/>
      <c r="C5" s="134"/>
      <c r="D5" s="134"/>
      <c r="E5" s="134"/>
      <c r="F5" s="134"/>
      <c r="G5" s="134"/>
      <c r="H5" s="134"/>
      <c r="I5" s="134"/>
      <c r="J5" s="134"/>
      <c r="K5" s="134"/>
      <c r="L5" s="134"/>
      <c r="M5" s="134"/>
      <c r="N5" s="134"/>
      <c r="O5" s="134"/>
      <c r="P5" s="134"/>
    </row>
    <row r="6" spans="1:16" ht="15.75" x14ac:dyDescent="0.25">
      <c r="A6" s="134"/>
      <c r="B6" s="134"/>
      <c r="C6" s="134"/>
      <c r="D6" s="134"/>
      <c r="E6" s="134"/>
      <c r="F6" s="134"/>
      <c r="G6" s="134"/>
      <c r="H6" s="134"/>
      <c r="I6" s="134"/>
      <c r="J6" s="134"/>
      <c r="K6" s="134"/>
      <c r="L6" s="134"/>
      <c r="M6" s="134"/>
      <c r="N6" s="134"/>
      <c r="O6" s="134"/>
      <c r="P6" s="134"/>
    </row>
    <row r="7" spans="1:16" ht="15.75" x14ac:dyDescent="0.25">
      <c r="A7" s="134"/>
      <c r="B7" s="134"/>
      <c r="C7" s="134"/>
      <c r="D7" s="134"/>
      <c r="E7" s="134"/>
      <c r="F7" s="134"/>
      <c r="G7" s="134"/>
      <c r="H7" s="134"/>
      <c r="I7" s="134"/>
      <c r="J7" s="134"/>
      <c r="K7" s="134"/>
      <c r="L7" s="134"/>
      <c r="M7" s="134"/>
      <c r="N7" s="134"/>
      <c r="O7" s="134"/>
      <c r="P7" s="134"/>
    </row>
    <row r="8" spans="1:16" ht="15.75" x14ac:dyDescent="0.25">
      <c r="A8" s="134"/>
      <c r="B8" s="134"/>
      <c r="C8" s="134"/>
      <c r="D8" s="134"/>
      <c r="E8" s="134"/>
      <c r="F8" s="134"/>
      <c r="G8" s="134"/>
      <c r="H8" s="134"/>
      <c r="I8" s="134"/>
      <c r="J8" s="134"/>
      <c r="K8" s="134"/>
      <c r="L8" s="134"/>
      <c r="M8" s="134"/>
      <c r="N8" s="134"/>
      <c r="O8" s="134"/>
      <c r="P8" s="134"/>
    </row>
    <row r="9" spans="1:16" ht="15.75" x14ac:dyDescent="0.25">
      <c r="A9" s="134"/>
      <c r="B9" s="134"/>
      <c r="C9" s="134"/>
      <c r="D9" s="134"/>
      <c r="E9" s="134"/>
      <c r="F9" s="134"/>
      <c r="G9" s="134"/>
      <c r="H9" s="134"/>
      <c r="I9" s="134"/>
      <c r="J9" s="134"/>
      <c r="K9" s="134"/>
      <c r="L9" s="134"/>
      <c r="M9" s="134"/>
      <c r="N9" s="134"/>
      <c r="O9" s="134"/>
      <c r="P9" s="134"/>
    </row>
    <row r="10" spans="1:16" ht="15.75" x14ac:dyDescent="0.25">
      <c r="A10" s="134"/>
      <c r="B10" s="134"/>
      <c r="C10" s="134"/>
      <c r="D10" s="134"/>
      <c r="E10" s="134"/>
      <c r="F10" s="134"/>
      <c r="G10" s="134"/>
      <c r="H10" s="134"/>
      <c r="I10" s="134"/>
      <c r="J10" s="134"/>
      <c r="K10" s="134"/>
      <c r="L10" s="134"/>
      <c r="M10" s="134"/>
      <c r="N10" s="134"/>
      <c r="O10" s="134"/>
      <c r="P10" s="134"/>
    </row>
    <row r="11" spans="1:16" ht="15.75" x14ac:dyDescent="0.25">
      <c r="A11" s="134"/>
      <c r="B11" s="134"/>
      <c r="C11" s="134"/>
      <c r="D11" s="134"/>
      <c r="E11" s="134"/>
      <c r="F11" s="134"/>
      <c r="G11" s="134"/>
      <c r="H11" s="134"/>
      <c r="I11" s="134"/>
      <c r="J11" s="134"/>
      <c r="K11" s="134"/>
      <c r="L11" s="134"/>
      <c r="M11" s="134"/>
      <c r="N11" s="134"/>
      <c r="O11" s="134"/>
      <c r="P11" s="134"/>
    </row>
    <row r="12" spans="1:16" ht="15.75" x14ac:dyDescent="0.25">
      <c r="A12" s="134"/>
      <c r="B12" s="134"/>
      <c r="C12" s="134"/>
      <c r="D12" s="134"/>
      <c r="E12" s="134"/>
      <c r="F12" s="134"/>
      <c r="G12" s="134"/>
      <c r="H12" s="134"/>
      <c r="I12" s="134"/>
      <c r="J12" s="134"/>
      <c r="K12" s="134"/>
      <c r="L12" s="134"/>
      <c r="M12" s="134"/>
      <c r="N12" s="134"/>
      <c r="O12" s="134"/>
      <c r="P12" s="134"/>
    </row>
    <row r="13" spans="1:16" ht="15.75" x14ac:dyDescent="0.25">
      <c r="A13" s="134"/>
      <c r="B13" s="134"/>
      <c r="C13" s="134"/>
      <c r="D13" s="134"/>
      <c r="E13" s="134"/>
      <c r="F13" s="134"/>
      <c r="G13" s="134"/>
      <c r="H13" s="134"/>
      <c r="I13" s="134"/>
      <c r="J13" s="134"/>
      <c r="K13" s="134"/>
      <c r="L13" s="134"/>
      <c r="M13" s="134"/>
      <c r="N13" s="134"/>
      <c r="O13" s="134"/>
      <c r="P13" s="134"/>
    </row>
    <row r="14" spans="1:16" ht="15.75" x14ac:dyDescent="0.25">
      <c r="A14" s="134"/>
      <c r="B14" s="134"/>
      <c r="C14" s="134"/>
      <c r="D14" s="134"/>
      <c r="E14" s="134"/>
      <c r="F14" s="134"/>
      <c r="G14" s="134"/>
      <c r="H14" s="134"/>
      <c r="I14" s="134"/>
      <c r="J14" s="134"/>
      <c r="K14" s="134"/>
      <c r="L14" s="134"/>
      <c r="M14" s="134"/>
      <c r="N14" s="134"/>
      <c r="O14" s="134"/>
      <c r="P14" s="134"/>
    </row>
    <row r="15" spans="1:16" ht="15.75" x14ac:dyDescent="0.25">
      <c r="A15" s="134"/>
      <c r="B15" s="134"/>
      <c r="C15" s="134"/>
      <c r="D15" s="134"/>
      <c r="E15" s="134"/>
      <c r="F15" s="134"/>
      <c r="G15" s="134"/>
      <c r="H15" s="134"/>
      <c r="I15" s="134"/>
      <c r="J15" s="134"/>
      <c r="K15" s="134"/>
      <c r="L15" s="134"/>
      <c r="M15" s="134"/>
      <c r="N15" s="134"/>
      <c r="O15" s="134"/>
      <c r="P15" s="134"/>
    </row>
  </sheetData>
  <sheetProtection algorithmName="SHA-512" hashValue="4Ty1tWHmypDLYi/WpGI1iYAYMohdOjRVYhrUux/z4mz2u2aMDLllCKO8kQqNpRtfnc0MgZsBZ0knMQAMZdJjtA==" saltValue="iBpGJGokLNz8dJ6pR62xMA==" spinCount="100000"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38"/>
  <sheetViews>
    <sheetView zoomScale="55" zoomScaleNormal="55" zoomScalePageLayoutView="55" workbookViewId="0">
      <selection activeCell="C3" sqref="C3:H3"/>
    </sheetView>
  </sheetViews>
  <sheetFormatPr defaultColWidth="8.85546875" defaultRowHeight="12.75" x14ac:dyDescent="0.2"/>
  <cols>
    <col min="1" max="1" width="1.85546875" customWidth="1"/>
    <col min="2" max="2" width="14.85546875" customWidth="1"/>
    <col min="3" max="3" width="28.42578125" bestFit="1" customWidth="1"/>
    <col min="4" max="4" width="24.28515625" bestFit="1" customWidth="1"/>
    <col min="5" max="5" width="22.7109375" customWidth="1"/>
    <col min="6" max="6" width="23.7109375" customWidth="1"/>
    <col min="7" max="8" width="24.140625" customWidth="1"/>
    <col min="9" max="9" width="6.42578125" customWidth="1"/>
    <col min="10" max="10" width="28.42578125" bestFit="1" customWidth="1"/>
    <col min="11" max="11" width="103.28515625" customWidth="1"/>
    <col min="12" max="12" width="24.7109375" customWidth="1"/>
    <col min="13" max="13" width="19" customWidth="1"/>
  </cols>
  <sheetData>
    <row r="1" spans="1:15" x14ac:dyDescent="0.2">
      <c r="A1" s="71"/>
      <c r="B1" s="70"/>
      <c r="C1" s="71"/>
      <c r="D1" s="72"/>
    </row>
    <row r="2" spans="1:15" ht="13.5" thickBot="1" x14ac:dyDescent="0.25"/>
    <row r="3" spans="1:15" ht="22.5" customHeight="1" thickBot="1" x14ac:dyDescent="0.3">
      <c r="B3" s="63"/>
      <c r="C3" s="344" t="s">
        <v>38</v>
      </c>
      <c r="D3" s="344"/>
      <c r="E3" s="344"/>
      <c r="F3" s="344"/>
      <c r="G3" s="344"/>
      <c r="H3" s="345"/>
      <c r="I3" s="69"/>
      <c r="J3" s="352" t="s">
        <v>39</v>
      </c>
      <c r="K3" s="353"/>
      <c r="L3" s="353"/>
      <c r="M3" s="353"/>
      <c r="N3" s="353"/>
      <c r="O3" s="354"/>
    </row>
    <row r="4" spans="1:15" ht="47.25" customHeight="1" thickBot="1" x14ac:dyDescent="0.3">
      <c r="B4" s="64"/>
      <c r="C4" s="74"/>
      <c r="D4" s="346" t="s">
        <v>28</v>
      </c>
      <c r="E4" s="347"/>
      <c r="F4" s="347"/>
      <c r="G4" s="347"/>
      <c r="H4" s="348"/>
      <c r="I4" s="69"/>
      <c r="J4" s="355"/>
      <c r="K4" s="356"/>
      <c r="L4" s="356"/>
      <c r="M4" s="356"/>
      <c r="N4" s="356"/>
      <c r="O4" s="357"/>
    </row>
    <row r="5" spans="1:15" ht="42" customHeight="1" thickBot="1" x14ac:dyDescent="0.3">
      <c r="B5" s="65"/>
      <c r="C5" s="75"/>
      <c r="D5" s="76" t="s">
        <v>29</v>
      </c>
      <c r="E5" s="77" t="s">
        <v>30</v>
      </c>
      <c r="F5" s="77" t="s">
        <v>1</v>
      </c>
      <c r="G5" s="77" t="s">
        <v>69</v>
      </c>
      <c r="H5" s="78" t="s">
        <v>70</v>
      </c>
      <c r="I5" s="69"/>
      <c r="J5" s="66" t="s">
        <v>31</v>
      </c>
      <c r="K5" s="358" t="s">
        <v>32</v>
      </c>
      <c r="L5" s="358"/>
      <c r="M5" s="358"/>
      <c r="N5" s="358"/>
      <c r="O5" s="359"/>
    </row>
    <row r="6" spans="1:15" ht="67.5" customHeight="1" thickBot="1" x14ac:dyDescent="0.3">
      <c r="B6" s="349" t="s">
        <v>3</v>
      </c>
      <c r="C6" s="79" t="s">
        <v>33</v>
      </c>
      <c r="D6" s="80" t="s">
        <v>56</v>
      </c>
      <c r="E6" s="81" t="s">
        <v>54</v>
      </c>
      <c r="F6" s="81" t="s">
        <v>52</v>
      </c>
      <c r="G6" s="82" t="s">
        <v>51</v>
      </c>
      <c r="H6" s="82" t="s">
        <v>50</v>
      </c>
      <c r="I6" s="69"/>
      <c r="J6" s="67" t="s">
        <v>33</v>
      </c>
      <c r="K6" s="360" t="s">
        <v>64</v>
      </c>
      <c r="L6" s="361"/>
      <c r="M6" s="361"/>
      <c r="N6" s="361"/>
      <c r="O6" s="362"/>
    </row>
    <row r="7" spans="1:15" ht="72" customHeight="1" thickBot="1" x14ac:dyDescent="0.3">
      <c r="B7" s="350"/>
      <c r="C7" s="79" t="s">
        <v>34</v>
      </c>
      <c r="D7" s="83" t="s">
        <v>60</v>
      </c>
      <c r="E7" s="80" t="s">
        <v>57</v>
      </c>
      <c r="F7" s="81" t="s">
        <v>55</v>
      </c>
      <c r="G7" s="81" t="s">
        <v>53</v>
      </c>
      <c r="H7" s="82" t="s">
        <v>51</v>
      </c>
      <c r="I7" s="69"/>
      <c r="J7" s="67" t="s">
        <v>34</v>
      </c>
      <c r="K7" s="360" t="s">
        <v>65</v>
      </c>
      <c r="L7" s="361"/>
      <c r="M7" s="361"/>
      <c r="N7" s="361"/>
      <c r="O7" s="362"/>
    </row>
    <row r="8" spans="1:15" ht="65.25" customHeight="1" thickBot="1" x14ac:dyDescent="0.3">
      <c r="B8" s="350"/>
      <c r="C8" s="79" t="s">
        <v>35</v>
      </c>
      <c r="D8" s="83" t="s">
        <v>61</v>
      </c>
      <c r="E8" s="80" t="s">
        <v>58</v>
      </c>
      <c r="F8" s="80" t="s">
        <v>59</v>
      </c>
      <c r="G8" s="81" t="s">
        <v>55</v>
      </c>
      <c r="H8" s="81" t="s">
        <v>52</v>
      </c>
      <c r="I8" s="69"/>
      <c r="J8" s="67" t="s">
        <v>35</v>
      </c>
      <c r="K8" s="360" t="s">
        <v>66</v>
      </c>
      <c r="L8" s="361"/>
      <c r="M8" s="361"/>
      <c r="N8" s="361"/>
      <c r="O8" s="362"/>
    </row>
    <row r="9" spans="1:15" ht="67.5" customHeight="1" thickBot="1" x14ac:dyDescent="0.3">
      <c r="B9" s="350"/>
      <c r="C9" s="79" t="s">
        <v>36</v>
      </c>
      <c r="D9" s="83" t="s">
        <v>62</v>
      </c>
      <c r="E9" s="83" t="s">
        <v>60</v>
      </c>
      <c r="F9" s="80" t="s">
        <v>58</v>
      </c>
      <c r="G9" s="80" t="s">
        <v>57</v>
      </c>
      <c r="H9" s="81" t="s">
        <v>54</v>
      </c>
      <c r="I9" s="69"/>
      <c r="J9" s="67" t="s">
        <v>36</v>
      </c>
      <c r="K9" s="360" t="s">
        <v>67</v>
      </c>
      <c r="L9" s="361"/>
      <c r="M9" s="361"/>
      <c r="N9" s="361"/>
      <c r="O9" s="362"/>
    </row>
    <row r="10" spans="1:15" ht="70.5" customHeight="1" thickBot="1" x14ac:dyDescent="0.3">
      <c r="B10" s="351"/>
      <c r="C10" s="76" t="s">
        <v>37</v>
      </c>
      <c r="D10" s="83" t="s">
        <v>63</v>
      </c>
      <c r="E10" s="83" t="s">
        <v>62</v>
      </c>
      <c r="F10" s="83" t="s">
        <v>61</v>
      </c>
      <c r="G10" s="83" t="s">
        <v>60</v>
      </c>
      <c r="H10" s="80" t="s">
        <v>56</v>
      </c>
      <c r="I10" s="69"/>
      <c r="J10" s="68" t="s">
        <v>37</v>
      </c>
      <c r="K10" s="363" t="s">
        <v>68</v>
      </c>
      <c r="L10" s="364"/>
      <c r="M10" s="364"/>
      <c r="N10" s="364"/>
      <c r="O10" s="365"/>
    </row>
    <row r="11" spans="1:15" ht="54.75" customHeight="1" thickBot="1" x14ac:dyDescent="0.35">
      <c r="J11" s="73"/>
      <c r="K11" s="73"/>
      <c r="L11" s="73"/>
      <c r="M11" s="73"/>
      <c r="N11" s="73"/>
      <c r="O11" s="73"/>
    </row>
    <row r="12" spans="1:15" x14ac:dyDescent="0.2">
      <c r="J12" s="352" t="s">
        <v>77</v>
      </c>
      <c r="K12" s="353"/>
      <c r="L12" s="353"/>
      <c r="M12" s="353"/>
      <c r="N12" s="353"/>
      <c r="O12" s="354"/>
    </row>
    <row r="13" spans="1:15" ht="52.5" customHeight="1" thickBot="1" x14ac:dyDescent="0.25">
      <c r="J13" s="355"/>
      <c r="K13" s="356"/>
      <c r="L13" s="356"/>
      <c r="M13" s="356"/>
      <c r="N13" s="356"/>
      <c r="O13" s="357"/>
    </row>
    <row r="14" spans="1:15" ht="36.75" customHeight="1" thickBot="1" x14ac:dyDescent="0.25">
      <c r="J14" s="66" t="s">
        <v>31</v>
      </c>
      <c r="K14" s="358" t="s">
        <v>76</v>
      </c>
      <c r="L14" s="358"/>
      <c r="M14" s="358"/>
      <c r="N14" s="358"/>
      <c r="O14" s="359"/>
    </row>
    <row r="15" spans="1:15" ht="72.75" customHeight="1" thickBot="1" x14ac:dyDescent="0.25">
      <c r="J15" s="67" t="s">
        <v>29</v>
      </c>
      <c r="K15" s="360" t="s">
        <v>71</v>
      </c>
      <c r="L15" s="361"/>
      <c r="M15" s="361"/>
      <c r="N15" s="361"/>
      <c r="O15" s="362"/>
    </row>
    <row r="16" spans="1:15" ht="66" customHeight="1" thickBot="1" x14ac:dyDescent="0.25">
      <c r="J16" s="67" t="s">
        <v>30</v>
      </c>
      <c r="K16" s="360" t="s">
        <v>72</v>
      </c>
      <c r="L16" s="361"/>
      <c r="M16" s="361"/>
      <c r="N16" s="361"/>
      <c r="O16" s="362"/>
    </row>
    <row r="17" spans="10:15" ht="78.75" customHeight="1" thickBot="1" x14ac:dyDescent="0.25">
      <c r="J17" s="67" t="s">
        <v>1</v>
      </c>
      <c r="K17" s="360" t="s">
        <v>73</v>
      </c>
      <c r="L17" s="361"/>
      <c r="M17" s="361"/>
      <c r="N17" s="361"/>
      <c r="O17" s="362"/>
    </row>
    <row r="18" spans="10:15" ht="79.5" customHeight="1" thickBot="1" x14ac:dyDescent="0.25">
      <c r="J18" s="67" t="s">
        <v>69</v>
      </c>
      <c r="K18" s="360" t="s">
        <v>74</v>
      </c>
      <c r="L18" s="361"/>
      <c r="M18" s="361"/>
      <c r="N18" s="361"/>
      <c r="O18" s="362"/>
    </row>
    <row r="19" spans="10:15" ht="80.25" customHeight="1" thickBot="1" x14ac:dyDescent="0.25">
      <c r="J19" s="68" t="s">
        <v>70</v>
      </c>
      <c r="K19" s="363" t="s">
        <v>75</v>
      </c>
      <c r="L19" s="364"/>
      <c r="M19" s="364"/>
      <c r="N19" s="364"/>
      <c r="O19" s="365"/>
    </row>
    <row r="20" spans="10:15" ht="55.5" customHeight="1" x14ac:dyDescent="0.2"/>
    <row r="21" spans="10:15" ht="48.75" customHeight="1" x14ac:dyDescent="0.2"/>
    <row r="22" spans="10:15" ht="24.75" customHeight="1" x14ac:dyDescent="0.2"/>
    <row r="23" spans="10:15" ht="50.45" customHeight="1" x14ac:dyDescent="0.2"/>
    <row r="24" spans="10:15" ht="62.1" customHeight="1" x14ac:dyDescent="0.2"/>
    <row r="25" spans="10:15" ht="29.25" customHeight="1" x14ac:dyDescent="0.2"/>
    <row r="26" spans="10:15" ht="49.5" customHeight="1" x14ac:dyDescent="0.2"/>
    <row r="27" spans="10:15" ht="44.25" customHeight="1" x14ac:dyDescent="0.2"/>
    <row r="28" spans="10:15" ht="45.75" customHeight="1" x14ac:dyDescent="0.2"/>
    <row r="29" spans="10:15" ht="47.25" customHeight="1" x14ac:dyDescent="0.2"/>
    <row r="30" spans="10:15" ht="48" customHeight="1" x14ac:dyDescent="0.2"/>
    <row r="31" spans="10:15" ht="13.5" customHeight="1" x14ac:dyDescent="0.2"/>
    <row r="32" spans="10:15" ht="13.5" customHeight="1" x14ac:dyDescent="0.2"/>
    <row r="33" ht="13.5" customHeight="1" x14ac:dyDescent="0.2"/>
    <row r="34" ht="13.5" customHeight="1" x14ac:dyDescent="0.2"/>
    <row r="35" ht="13.5" customHeight="1" x14ac:dyDescent="0.2"/>
    <row r="38" ht="21.75" customHeight="1" x14ac:dyDescent="0.2"/>
  </sheetData>
  <sheetProtection algorithmName="SHA-512" hashValue="iCnubpCy3P8o2+AwL4yYASNcyu963qdDw4oHtH54ugi0qmuFaJzbALR+61irTxoVnZkU8zf+IXJDVHUI2+MlIA==" saltValue="nCVdnYSJ7WmCCnjY6GFSoA==" spinCount="100000" sheet="1" objects="1" scenarios="1" selectLockedCells="1" selectUnlockedCells="1"/>
  <customSheetViews>
    <customSheetView guid="{DF985369-F5C3-4AD1-9455-3AD1FB30427C}"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0C1CD7A6-D7E9-455D-9389-8D63F9F84126}" fitToPage="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A422BE13-3DFA-4568-980B-A64D3B2DF729}"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CACF931C-06F1-4061-859D-78739E336A2B}"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BBD541F4-F284-4B0E-A24B-997185C25112}" showPageBreaks="1" fitToPage="1" printArea="1" topLeftCell="A24">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s>
  <mergeCells count="17">
    <mergeCell ref="J12:O13"/>
    <mergeCell ref="K14:O14"/>
    <mergeCell ref="K15:O15"/>
    <mergeCell ref="K18:O18"/>
    <mergeCell ref="K19:O19"/>
    <mergeCell ref="K16:O16"/>
    <mergeCell ref="K17:O17"/>
    <mergeCell ref="C3:H3"/>
    <mergeCell ref="D4:H4"/>
    <mergeCell ref="B6:B10"/>
    <mergeCell ref="J3:O4"/>
    <mergeCell ref="K5:O5"/>
    <mergeCell ref="K6:O6"/>
    <mergeCell ref="K7:O7"/>
    <mergeCell ref="K8:O8"/>
    <mergeCell ref="K9:O9"/>
    <mergeCell ref="K10:O10"/>
  </mergeCells>
  <phoneticPr fontId="0" type="noConversion"/>
  <pageMargins left="0.23622047244094491" right="0.23622047244094491" top="0.43307086614173229" bottom="0.82677165354330717" header="0.23622047244094491" footer="0.51181102362204722"/>
  <pageSetup paperSize="9" scale="26" orientation="landscape" horizontalDpi="4294967293"/>
  <headerFooter alignWithMargins="0">
    <oddHeader>&amp;R&amp;A</oddHeader>
    <oddFooter>&amp;L&amp;Z&amp;F&amp;RPage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
  <sheetViews>
    <sheetView zoomScaleSheetLayoutView="100" workbookViewId="0">
      <selection activeCell="N24" sqref="N24"/>
    </sheetView>
  </sheetViews>
  <sheetFormatPr defaultColWidth="8.85546875" defaultRowHeight="12.75" x14ac:dyDescent="0.2"/>
  <cols>
    <col min="1" max="1" width="8.28515625" customWidth="1"/>
    <col min="2" max="2" width="62.28515625" customWidth="1"/>
    <col min="3" max="3" width="7.140625" customWidth="1"/>
  </cols>
  <sheetData/>
  <sheetProtection algorithmName="SHA-512" hashValue="Lv5/lnS0oGNYsyLlrYM39rQD5NWUADG92fPNUKQSgfUxDhKUAa++eVHXsbtu8LWxwPl6b49O/7Dmr8VmxlGlLA==" saltValue="ph6BszvW46AujKEgUncmBQ==" spinCount="100000" sheet="1" objects="1" scenarios="1" selectLockedCells="1" selectUnlockedCells="1"/>
  <customSheetViews>
    <customSheetView guid="{DF985369-F5C3-4AD1-9455-3AD1FB30427C}"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0C1CD7A6-D7E9-455D-9389-8D63F9F84126}" fitToPage="1">
      <pageMargins left="0.7" right="0.7" top="0.75" bottom="0.75" header="0.3" footer="0.3"/>
      <pageSetup paperSize="9" scale="96" orientation="portrait"/>
      <headerFooter alignWithMargins="0">
        <oddHeader>&amp;R&amp;A</oddHeader>
        <oddFooter>&amp;L&amp;A&amp;RPage &amp;P of &amp;N</oddFooter>
      </headerFooter>
    </customSheetView>
    <customSheetView guid="{A422BE13-3DFA-4568-980B-A64D3B2DF729}"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CACF931C-06F1-4061-859D-78739E336A2B}"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BBD541F4-F284-4B0E-A24B-997185C25112}" showPageBreaks="1" fitToPage="1" printArea="1" topLeftCell="A4">
      <pageMargins left="0.7" right="0.7" top="0.75" bottom="0.75" header="0.3" footer="0.3"/>
      <pageSetup paperSize="9" scale="96" orientation="portrait"/>
      <headerFooter alignWithMargins="0">
        <oddHeader>&amp;R&amp;A</oddHeader>
        <oddFooter>&amp;L&amp;A&amp;RPage &amp;P of &amp;N</oddFooter>
      </headerFooter>
    </customSheetView>
  </customSheetViews>
  <phoneticPr fontId="4" type="noConversion"/>
  <pageMargins left="0.75" right="0.75" top="1" bottom="1" header="0.5" footer="0.5"/>
  <pageSetup paperSize="9" scale="96" orientation="portrait"/>
  <headerFooter alignWithMargins="0">
    <oddHeader>&amp;R&amp;A</oddHeader>
    <oddFooter>&amp;L&amp;A&amp;RPage &amp;P of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81"/>
  <sheetViews>
    <sheetView workbookViewId="0">
      <selection activeCell="H12" sqref="H12"/>
    </sheetView>
  </sheetViews>
  <sheetFormatPr defaultColWidth="8.85546875" defaultRowHeight="12.75" x14ac:dyDescent="0.2"/>
  <cols>
    <col min="1" max="1" width="40.42578125" bestFit="1" customWidth="1"/>
    <col min="2" max="3" width="22.28515625" bestFit="1" customWidth="1"/>
    <col min="4" max="4" width="13.7109375" bestFit="1" customWidth="1"/>
    <col min="5" max="5" width="6.140625" bestFit="1" customWidth="1"/>
  </cols>
  <sheetData>
    <row r="1" spans="1:11" ht="21" x14ac:dyDescent="0.35">
      <c r="A1" s="8" t="s">
        <v>3</v>
      </c>
      <c r="B1" s="5"/>
      <c r="C1" s="6"/>
      <c r="D1" s="9"/>
      <c r="E1" s="7"/>
      <c r="F1" s="1"/>
      <c r="I1" s="61" t="s">
        <v>47</v>
      </c>
      <c r="K1" s="62" t="s">
        <v>47</v>
      </c>
    </row>
    <row r="2" spans="1:11" ht="21" x14ac:dyDescent="0.35">
      <c r="A2" s="10" t="s">
        <v>4</v>
      </c>
      <c r="B2" s="5" t="s">
        <v>19</v>
      </c>
      <c r="C2" s="6"/>
      <c r="D2" s="9"/>
      <c r="E2" s="7"/>
      <c r="F2" s="1"/>
      <c r="I2" s="61" t="s">
        <v>48</v>
      </c>
      <c r="K2" s="62" t="s">
        <v>48</v>
      </c>
    </row>
    <row r="3" spans="1:11" ht="21" x14ac:dyDescent="0.35">
      <c r="A3" s="10" t="s">
        <v>5</v>
      </c>
      <c r="B3" s="5" t="s">
        <v>20</v>
      </c>
      <c r="C3" s="6"/>
      <c r="D3" s="9"/>
      <c r="E3" s="7"/>
      <c r="F3" s="1"/>
      <c r="K3" s="62" t="s">
        <v>49</v>
      </c>
    </row>
    <row r="4" spans="1:11" ht="21" x14ac:dyDescent="0.35">
      <c r="A4" s="10" t="s">
        <v>6</v>
      </c>
      <c r="B4" s="5" t="s">
        <v>21</v>
      </c>
      <c r="C4" s="6"/>
      <c r="D4" s="9"/>
      <c r="E4" s="7"/>
      <c r="F4" s="3"/>
    </row>
    <row r="5" spans="1:11" ht="21" x14ac:dyDescent="0.35">
      <c r="A5" s="10" t="s">
        <v>7</v>
      </c>
      <c r="B5" s="5" t="s">
        <v>22</v>
      </c>
      <c r="C5" s="6"/>
      <c r="D5" s="9"/>
      <c r="E5" s="7"/>
      <c r="F5" s="3"/>
    </row>
    <row r="6" spans="1:11" ht="21.75" thickBot="1" x14ac:dyDescent="0.4">
      <c r="A6" s="10" t="s">
        <v>8</v>
      </c>
      <c r="B6" s="5" t="s">
        <v>23</v>
      </c>
      <c r="C6" s="6"/>
      <c r="D6" s="9"/>
      <c r="E6" s="7"/>
      <c r="F6" s="3"/>
    </row>
    <row r="7" spans="1:11" ht="21" x14ac:dyDescent="0.35">
      <c r="A7" s="5" t="s">
        <v>40</v>
      </c>
      <c r="B7" s="5" t="s">
        <v>40</v>
      </c>
      <c r="C7" s="6"/>
      <c r="D7" s="9"/>
      <c r="E7" s="7"/>
      <c r="F7" s="13"/>
    </row>
    <row r="8" spans="1:11" ht="21" x14ac:dyDescent="0.35">
      <c r="A8" s="8" t="s">
        <v>10</v>
      </c>
      <c r="B8" s="5"/>
      <c r="C8" s="6"/>
      <c r="D8" s="9"/>
      <c r="E8" s="7"/>
      <c r="F8" s="14"/>
    </row>
    <row r="9" spans="1:11" ht="21" x14ac:dyDescent="0.35">
      <c r="A9" s="10">
        <v>5</v>
      </c>
      <c r="B9" s="5" t="s">
        <v>45</v>
      </c>
      <c r="C9" s="6"/>
      <c r="D9" s="9"/>
      <c r="E9" s="7"/>
      <c r="F9" s="7"/>
    </row>
    <row r="10" spans="1:11" ht="21" x14ac:dyDescent="0.35">
      <c r="A10" s="10">
        <v>4</v>
      </c>
      <c r="B10" s="5" t="s">
        <v>44</v>
      </c>
      <c r="C10" s="6"/>
      <c r="D10" s="9"/>
      <c r="E10" s="7"/>
      <c r="F10" s="9"/>
    </row>
    <row r="11" spans="1:11" ht="21" x14ac:dyDescent="0.35">
      <c r="A11" s="10">
        <v>3</v>
      </c>
      <c r="B11" s="5" t="s">
        <v>26</v>
      </c>
      <c r="C11" s="6"/>
      <c r="D11" s="9"/>
      <c r="E11" s="7"/>
      <c r="F11" s="9"/>
    </row>
    <row r="12" spans="1:11" ht="21" x14ac:dyDescent="0.35">
      <c r="A12" s="10">
        <v>2</v>
      </c>
      <c r="B12" s="5" t="s">
        <v>25</v>
      </c>
      <c r="C12" s="6"/>
      <c r="D12" s="9"/>
      <c r="E12" s="7"/>
      <c r="F12" s="9"/>
    </row>
    <row r="13" spans="1:11" ht="21" x14ac:dyDescent="0.35">
      <c r="A13" s="10">
        <v>1</v>
      </c>
      <c r="B13" s="5" t="s">
        <v>24</v>
      </c>
      <c r="C13" s="6"/>
      <c r="D13" s="9"/>
      <c r="E13" s="7"/>
      <c r="F13" s="9"/>
    </row>
    <row r="14" spans="1:11" ht="21" x14ac:dyDescent="0.35">
      <c r="A14" s="5" t="s">
        <v>40</v>
      </c>
      <c r="B14" s="5" t="s">
        <v>40</v>
      </c>
      <c r="C14" s="6"/>
      <c r="D14" s="9"/>
      <c r="E14" s="7"/>
      <c r="F14" s="9"/>
    </row>
    <row r="15" spans="1:11" ht="69" x14ac:dyDescent="0.2">
      <c r="A15" s="15" t="s">
        <v>11</v>
      </c>
      <c r="B15" s="16" t="s">
        <v>10</v>
      </c>
      <c r="C15" s="15" t="s">
        <v>3</v>
      </c>
      <c r="D15" s="15" t="s">
        <v>12</v>
      </c>
      <c r="E15" s="17" t="s">
        <v>9</v>
      </c>
      <c r="F15" s="9"/>
    </row>
    <row r="16" spans="1:11" ht="21" x14ac:dyDescent="0.35">
      <c r="A16" s="18" t="str">
        <f t="shared" ref="A16:A40" si="0">B16&amp;C16</f>
        <v>5-SevereA-Almost Certain</v>
      </c>
      <c r="B16" s="5" t="s">
        <v>45</v>
      </c>
      <c r="C16" s="5" t="s">
        <v>19</v>
      </c>
      <c r="D16" s="5" t="s">
        <v>46</v>
      </c>
      <c r="E16" s="10">
        <v>25</v>
      </c>
      <c r="F16" s="9"/>
    </row>
    <row r="17" spans="1:6" ht="21" x14ac:dyDescent="0.35">
      <c r="A17" s="18" t="str">
        <f t="shared" si="0"/>
        <v>5-SevereB-Likely</v>
      </c>
      <c r="B17" s="5" t="s">
        <v>45</v>
      </c>
      <c r="C17" s="5" t="s">
        <v>20</v>
      </c>
      <c r="D17" s="5" t="s">
        <v>46</v>
      </c>
      <c r="E17" s="10">
        <v>20</v>
      </c>
      <c r="F17" s="9"/>
    </row>
    <row r="18" spans="1:6" ht="21" x14ac:dyDescent="0.35">
      <c r="A18" s="18" t="str">
        <f t="shared" si="0"/>
        <v>4-SignificantA-Almost Certain</v>
      </c>
      <c r="B18" s="5" t="s">
        <v>44</v>
      </c>
      <c r="C18" s="5" t="s">
        <v>19</v>
      </c>
      <c r="D18" s="5" t="s">
        <v>46</v>
      </c>
      <c r="E18" s="10">
        <v>20</v>
      </c>
      <c r="F18" s="9"/>
    </row>
    <row r="19" spans="1:6" ht="21" x14ac:dyDescent="0.35">
      <c r="A19" s="18" t="str">
        <f t="shared" si="0"/>
        <v>5-SevereC-Possible</v>
      </c>
      <c r="B19" s="5" t="s">
        <v>45</v>
      </c>
      <c r="C19" s="5" t="s">
        <v>21</v>
      </c>
      <c r="D19" s="5" t="s">
        <v>0</v>
      </c>
      <c r="E19" s="10">
        <v>15</v>
      </c>
      <c r="F19" s="9"/>
    </row>
    <row r="20" spans="1:6" ht="21" x14ac:dyDescent="0.35">
      <c r="A20" s="18" t="str">
        <f t="shared" si="0"/>
        <v>4-SignificantB-Likely</v>
      </c>
      <c r="B20" s="5" t="s">
        <v>44</v>
      </c>
      <c r="C20" s="5" t="s">
        <v>20</v>
      </c>
      <c r="D20" s="5" t="s">
        <v>0</v>
      </c>
      <c r="E20" s="10">
        <v>16</v>
      </c>
      <c r="F20" s="9"/>
    </row>
    <row r="21" spans="1:6" ht="21" x14ac:dyDescent="0.35">
      <c r="A21" s="18" t="str">
        <f t="shared" si="0"/>
        <v>3-ModerateA-Almost Certain</v>
      </c>
      <c r="B21" s="5" t="s">
        <v>26</v>
      </c>
      <c r="C21" s="5" t="s">
        <v>19</v>
      </c>
      <c r="D21" s="5" t="s">
        <v>0</v>
      </c>
      <c r="E21" s="10">
        <v>15</v>
      </c>
      <c r="F21" s="9"/>
    </row>
    <row r="22" spans="1:6" ht="21" x14ac:dyDescent="0.35">
      <c r="A22" s="18" t="str">
        <f t="shared" si="0"/>
        <v>5-SevereD-Unlikely</v>
      </c>
      <c r="B22" s="5" t="s">
        <v>45</v>
      </c>
      <c r="C22" s="5" t="s">
        <v>22</v>
      </c>
      <c r="D22" s="5" t="s">
        <v>0</v>
      </c>
      <c r="E22" s="10">
        <v>10</v>
      </c>
      <c r="F22" s="9"/>
    </row>
    <row r="23" spans="1:6" ht="21" x14ac:dyDescent="0.35">
      <c r="A23" s="18" t="str">
        <f t="shared" si="0"/>
        <v>4-SignificantC-Possible</v>
      </c>
      <c r="B23" s="5" t="s">
        <v>44</v>
      </c>
      <c r="C23" s="5" t="s">
        <v>21</v>
      </c>
      <c r="D23" s="5" t="s">
        <v>0</v>
      </c>
      <c r="E23" s="10">
        <v>12</v>
      </c>
      <c r="F23" s="9"/>
    </row>
    <row r="24" spans="1:6" ht="21" x14ac:dyDescent="0.35">
      <c r="A24" s="18" t="str">
        <f t="shared" si="0"/>
        <v>3-ModerateB-Likely</v>
      </c>
      <c r="B24" s="5" t="s">
        <v>26</v>
      </c>
      <c r="C24" s="5" t="s">
        <v>20</v>
      </c>
      <c r="D24" s="5" t="s">
        <v>0</v>
      </c>
      <c r="E24" s="10">
        <v>12</v>
      </c>
      <c r="F24" s="7"/>
    </row>
    <row r="25" spans="1:6" ht="21" x14ac:dyDescent="0.35">
      <c r="A25" s="18" t="str">
        <f t="shared" si="0"/>
        <v>2-MinorA-Almost Certain</v>
      </c>
      <c r="B25" s="5" t="s">
        <v>25</v>
      </c>
      <c r="C25" s="5" t="s">
        <v>19</v>
      </c>
      <c r="D25" s="5" t="s">
        <v>0</v>
      </c>
      <c r="E25" s="10">
        <v>10</v>
      </c>
      <c r="F25" s="7"/>
    </row>
    <row r="26" spans="1:6" ht="21" x14ac:dyDescent="0.35">
      <c r="A26" s="18" t="str">
        <f t="shared" si="0"/>
        <v>5-SevereE-Rare</v>
      </c>
      <c r="B26" s="5" t="s">
        <v>45</v>
      </c>
      <c r="C26" s="5" t="s">
        <v>23</v>
      </c>
      <c r="D26" s="5" t="s">
        <v>18</v>
      </c>
      <c r="E26" s="10">
        <v>5</v>
      </c>
      <c r="F26" s="7"/>
    </row>
    <row r="27" spans="1:6" ht="21" x14ac:dyDescent="0.35">
      <c r="A27" s="18" t="str">
        <f t="shared" si="0"/>
        <v>4-SignificantD-Unlikely</v>
      </c>
      <c r="B27" s="5" t="s">
        <v>44</v>
      </c>
      <c r="C27" s="5" t="s">
        <v>22</v>
      </c>
      <c r="D27" s="5" t="s">
        <v>18</v>
      </c>
      <c r="E27" s="10">
        <v>8</v>
      </c>
      <c r="F27" s="7"/>
    </row>
    <row r="28" spans="1:6" ht="21" x14ac:dyDescent="0.35">
      <c r="A28" s="18" t="str">
        <f t="shared" si="0"/>
        <v>3-ModerateC-Possible</v>
      </c>
      <c r="B28" s="5" t="s">
        <v>26</v>
      </c>
      <c r="C28" s="5" t="s">
        <v>21</v>
      </c>
      <c r="D28" s="5" t="s">
        <v>18</v>
      </c>
      <c r="E28" s="10">
        <v>9</v>
      </c>
      <c r="F28" s="7"/>
    </row>
    <row r="29" spans="1:6" ht="21" x14ac:dyDescent="0.35">
      <c r="A29" s="18" t="str">
        <f t="shared" si="0"/>
        <v>2-MinorB-Likely</v>
      </c>
      <c r="B29" s="5" t="s">
        <v>25</v>
      </c>
      <c r="C29" s="5" t="s">
        <v>20</v>
      </c>
      <c r="D29" s="5" t="s">
        <v>18</v>
      </c>
      <c r="E29" s="10">
        <v>8</v>
      </c>
      <c r="F29" s="7"/>
    </row>
    <row r="30" spans="1:6" ht="21" x14ac:dyDescent="0.35">
      <c r="A30" s="18" t="str">
        <f t="shared" si="0"/>
        <v>1-InsignificantA-Almost Certain</v>
      </c>
      <c r="B30" s="5" t="s">
        <v>24</v>
      </c>
      <c r="C30" s="5" t="s">
        <v>19</v>
      </c>
      <c r="D30" s="5" t="s">
        <v>18</v>
      </c>
      <c r="E30" s="10">
        <v>5</v>
      </c>
      <c r="F30" s="7"/>
    </row>
    <row r="31" spans="1:6" ht="21" x14ac:dyDescent="0.35">
      <c r="A31" s="18" t="str">
        <f t="shared" si="0"/>
        <v>4-SignificantE-Rare</v>
      </c>
      <c r="B31" s="5" t="s">
        <v>44</v>
      </c>
      <c r="C31" s="5" t="s">
        <v>23</v>
      </c>
      <c r="D31" s="5" t="s">
        <v>2</v>
      </c>
      <c r="E31" s="10">
        <v>4</v>
      </c>
      <c r="F31" s="7"/>
    </row>
    <row r="32" spans="1:6" ht="21" x14ac:dyDescent="0.35">
      <c r="A32" s="18" t="str">
        <f t="shared" si="0"/>
        <v>3-ModerateD-Unlikely</v>
      </c>
      <c r="B32" s="5" t="s">
        <v>26</v>
      </c>
      <c r="C32" s="5" t="s">
        <v>22</v>
      </c>
      <c r="D32" s="5" t="s">
        <v>18</v>
      </c>
      <c r="E32" s="10">
        <v>6</v>
      </c>
      <c r="F32" s="7"/>
    </row>
    <row r="33" spans="1:6" ht="21" x14ac:dyDescent="0.35">
      <c r="A33" s="18" t="str">
        <f t="shared" si="0"/>
        <v>2-MinorC-Possible</v>
      </c>
      <c r="B33" s="5" t="s">
        <v>25</v>
      </c>
      <c r="C33" s="5" t="s">
        <v>21</v>
      </c>
      <c r="D33" s="5" t="s">
        <v>18</v>
      </c>
      <c r="E33" s="10">
        <v>6</v>
      </c>
      <c r="F33" s="7"/>
    </row>
    <row r="34" spans="1:6" ht="21" x14ac:dyDescent="0.35">
      <c r="A34" s="18" t="str">
        <f t="shared" si="0"/>
        <v>1-InsignificantB-Likely</v>
      </c>
      <c r="B34" s="5" t="s">
        <v>24</v>
      </c>
      <c r="C34" s="5" t="s">
        <v>20</v>
      </c>
      <c r="D34" s="5" t="s">
        <v>2</v>
      </c>
      <c r="E34" s="10">
        <v>4</v>
      </c>
      <c r="F34" s="7"/>
    </row>
    <row r="35" spans="1:6" ht="21" x14ac:dyDescent="0.35">
      <c r="A35" s="18" t="str">
        <f t="shared" si="0"/>
        <v>3-ModerateE-Rare</v>
      </c>
      <c r="B35" s="5" t="s">
        <v>26</v>
      </c>
      <c r="C35" s="5" t="s">
        <v>23</v>
      </c>
      <c r="D35" s="5" t="s">
        <v>2</v>
      </c>
      <c r="E35" s="10">
        <v>3</v>
      </c>
      <c r="F35" s="7"/>
    </row>
    <row r="36" spans="1:6" ht="21" x14ac:dyDescent="0.35">
      <c r="A36" s="18" t="str">
        <f t="shared" si="0"/>
        <v>2-MinorD-Unlikely</v>
      </c>
      <c r="B36" s="5" t="s">
        <v>25</v>
      </c>
      <c r="C36" s="5" t="s">
        <v>22</v>
      </c>
      <c r="D36" s="5" t="s">
        <v>2</v>
      </c>
      <c r="E36" s="10">
        <v>4</v>
      </c>
      <c r="F36" s="7"/>
    </row>
    <row r="37" spans="1:6" ht="21" x14ac:dyDescent="0.35">
      <c r="A37" s="18" t="str">
        <f t="shared" si="0"/>
        <v>1-InsignificantC-Possible</v>
      </c>
      <c r="B37" s="5" t="s">
        <v>24</v>
      </c>
      <c r="C37" s="5" t="s">
        <v>21</v>
      </c>
      <c r="D37" s="5" t="s">
        <v>2</v>
      </c>
      <c r="E37" s="10">
        <v>3</v>
      </c>
      <c r="F37" s="7"/>
    </row>
    <row r="38" spans="1:6" ht="21" x14ac:dyDescent="0.35">
      <c r="A38" s="18" t="str">
        <f t="shared" si="0"/>
        <v>2-MinorE-Rare</v>
      </c>
      <c r="B38" s="5" t="s">
        <v>25</v>
      </c>
      <c r="C38" s="5" t="s">
        <v>23</v>
      </c>
      <c r="D38" s="5" t="s">
        <v>2</v>
      </c>
      <c r="E38" s="10">
        <v>2</v>
      </c>
      <c r="F38" s="7"/>
    </row>
    <row r="39" spans="1:6" ht="21" x14ac:dyDescent="0.35">
      <c r="A39" s="18" t="str">
        <f t="shared" si="0"/>
        <v>1-InsignificantD-Unlikely</v>
      </c>
      <c r="B39" s="5" t="s">
        <v>24</v>
      </c>
      <c r="C39" s="5" t="s">
        <v>22</v>
      </c>
      <c r="D39" s="5" t="s">
        <v>2</v>
      </c>
      <c r="E39" s="10">
        <v>2</v>
      </c>
      <c r="F39" s="7"/>
    </row>
    <row r="40" spans="1:6" ht="21" x14ac:dyDescent="0.35">
      <c r="A40" s="18" t="str">
        <f t="shared" si="0"/>
        <v>1-InsignificantE-Rare</v>
      </c>
      <c r="B40" s="5" t="s">
        <v>24</v>
      </c>
      <c r="C40" s="5" t="s">
        <v>23</v>
      </c>
      <c r="D40" s="5" t="s">
        <v>2</v>
      </c>
      <c r="E40" s="10">
        <v>1</v>
      </c>
      <c r="F40" s="7"/>
    </row>
    <row r="41" spans="1:6" ht="21" x14ac:dyDescent="0.35">
      <c r="A41" s="5" t="s">
        <v>40</v>
      </c>
      <c r="B41" s="5" t="s">
        <v>40</v>
      </c>
      <c r="C41" s="5" t="s">
        <v>40</v>
      </c>
      <c r="D41" s="5" t="s">
        <v>40</v>
      </c>
      <c r="E41" s="5" t="s">
        <v>40</v>
      </c>
      <c r="F41" s="7"/>
    </row>
    <row r="42" spans="1:6" ht="21" x14ac:dyDescent="0.35">
      <c r="A42" s="12"/>
      <c r="B42" s="5"/>
      <c r="C42" s="6"/>
      <c r="D42" s="9"/>
      <c r="E42" s="7"/>
      <c r="F42" s="7"/>
    </row>
    <row r="43" spans="1:6" ht="21" x14ac:dyDescent="0.35">
      <c r="A43" s="11"/>
      <c r="B43" s="19"/>
      <c r="C43" s="20"/>
      <c r="D43" s="21"/>
      <c r="E43" s="14"/>
      <c r="F43" s="7"/>
    </row>
    <row r="44" spans="1:6" ht="21" x14ac:dyDescent="0.35">
      <c r="A44" s="11"/>
      <c r="B44" s="19"/>
      <c r="C44" s="20"/>
      <c r="D44" s="21"/>
      <c r="E44" s="14"/>
      <c r="F44" s="7"/>
    </row>
    <row r="45" spans="1:6" ht="92.25" x14ac:dyDescent="0.35">
      <c r="A45" s="22" t="s">
        <v>13</v>
      </c>
      <c r="B45" s="23"/>
      <c r="C45" s="24"/>
      <c r="D45" s="25"/>
      <c r="E45" s="26" t="s">
        <v>14</v>
      </c>
      <c r="F45" s="7"/>
    </row>
    <row r="46" spans="1:6" ht="21" x14ac:dyDescent="0.35">
      <c r="A46" s="27" t="s">
        <v>15</v>
      </c>
      <c r="B46" s="23" t="s">
        <v>2</v>
      </c>
      <c r="C46" s="24"/>
      <c r="D46" s="25"/>
      <c r="E46" s="28">
        <v>1</v>
      </c>
      <c r="F46" s="7"/>
    </row>
    <row r="47" spans="1:6" ht="21" x14ac:dyDescent="0.35">
      <c r="A47" s="27" t="s">
        <v>15</v>
      </c>
      <c r="B47" s="23" t="s">
        <v>18</v>
      </c>
      <c r="C47" s="24"/>
      <c r="D47" s="25"/>
      <c r="E47" s="28">
        <v>2</v>
      </c>
      <c r="F47" s="7"/>
    </row>
    <row r="48" spans="1:6" ht="21" x14ac:dyDescent="0.35">
      <c r="A48" s="27" t="s">
        <v>15</v>
      </c>
      <c r="B48" s="23" t="s">
        <v>0</v>
      </c>
      <c r="C48" s="24"/>
      <c r="D48" s="25"/>
      <c r="E48" s="28">
        <v>3</v>
      </c>
      <c r="F48" s="7"/>
    </row>
    <row r="49" spans="1:6" ht="21" x14ac:dyDescent="0.35">
      <c r="A49" s="27" t="s">
        <v>16</v>
      </c>
      <c r="B49" s="23" t="s">
        <v>2</v>
      </c>
      <c r="C49" s="23"/>
      <c r="D49" s="24"/>
      <c r="E49" s="28">
        <v>4</v>
      </c>
      <c r="F49" s="7"/>
    </row>
    <row r="50" spans="1:6" ht="21" x14ac:dyDescent="0.35">
      <c r="A50" s="27" t="s">
        <v>16</v>
      </c>
      <c r="B50" s="23" t="s">
        <v>18</v>
      </c>
      <c r="C50" s="23"/>
      <c r="D50" s="24"/>
      <c r="E50" s="28">
        <v>5</v>
      </c>
      <c r="F50" s="9"/>
    </row>
    <row r="51" spans="1:6" ht="21" x14ac:dyDescent="0.35">
      <c r="A51" s="27" t="s">
        <v>16</v>
      </c>
      <c r="B51" s="23" t="s">
        <v>0</v>
      </c>
      <c r="C51" s="23"/>
      <c r="D51" s="24"/>
      <c r="E51" s="28">
        <v>6</v>
      </c>
      <c r="F51" s="9"/>
    </row>
    <row r="52" spans="1:6" ht="21" x14ac:dyDescent="0.35">
      <c r="A52" s="27" t="s">
        <v>17</v>
      </c>
      <c r="B52" s="23" t="s">
        <v>2</v>
      </c>
      <c r="C52" s="23"/>
      <c r="D52" s="24"/>
      <c r="E52" s="28">
        <v>7</v>
      </c>
      <c r="F52" s="21"/>
    </row>
    <row r="53" spans="1:6" ht="21" x14ac:dyDescent="0.35">
      <c r="A53" s="27" t="s">
        <v>17</v>
      </c>
      <c r="B53" s="23" t="s">
        <v>18</v>
      </c>
      <c r="C53" s="23"/>
      <c r="D53" s="24"/>
      <c r="E53" s="28">
        <v>8</v>
      </c>
      <c r="F53" s="21"/>
    </row>
    <row r="54" spans="1:6" ht="21" x14ac:dyDescent="0.35">
      <c r="A54" s="27" t="s">
        <v>17</v>
      </c>
      <c r="B54" s="23" t="s">
        <v>0</v>
      </c>
      <c r="C54" s="23"/>
      <c r="D54" s="24"/>
      <c r="E54" s="28">
        <v>9</v>
      </c>
      <c r="F54" s="21"/>
    </row>
    <row r="55" spans="1:6" ht="21" x14ac:dyDescent="0.35">
      <c r="A55" s="29"/>
      <c r="B55" s="23"/>
      <c r="C55" s="23"/>
      <c r="D55" s="24"/>
      <c r="E55" s="30"/>
      <c r="F55" s="21"/>
    </row>
    <row r="56" spans="1:6" ht="21" x14ac:dyDescent="0.35">
      <c r="A56" s="31"/>
      <c r="B56" s="19"/>
      <c r="C56" s="19"/>
      <c r="D56" s="20"/>
      <c r="E56" s="14"/>
      <c r="F56" s="21"/>
    </row>
    <row r="57" spans="1:6" ht="21" x14ac:dyDescent="0.35">
      <c r="A57" s="31"/>
      <c r="B57" s="19"/>
      <c r="C57" s="19"/>
      <c r="D57" s="20"/>
      <c r="E57" s="14"/>
      <c r="F57" s="21"/>
    </row>
    <row r="58" spans="1:6" ht="21" x14ac:dyDescent="0.35">
      <c r="A58" s="32" t="s">
        <v>27</v>
      </c>
      <c r="B58" s="33"/>
      <c r="C58" s="19"/>
      <c r="D58" s="20"/>
      <c r="E58" s="14"/>
      <c r="F58" s="14"/>
    </row>
    <row r="59" spans="1:6" ht="21" x14ac:dyDescent="0.35">
      <c r="A59" s="34"/>
      <c r="B59" s="33"/>
      <c r="C59" s="19"/>
      <c r="D59" s="20"/>
      <c r="E59" s="14"/>
      <c r="F59" s="14"/>
    </row>
    <row r="60" spans="1:6" ht="21" x14ac:dyDescent="0.35">
      <c r="A60" s="35">
        <v>0</v>
      </c>
      <c r="B60" s="33"/>
      <c r="C60" s="19"/>
      <c r="D60" s="20"/>
      <c r="E60" s="14"/>
      <c r="F60" s="14"/>
    </row>
    <row r="61" spans="1:6" ht="21" x14ac:dyDescent="0.35">
      <c r="A61" s="35">
        <v>0.1</v>
      </c>
      <c r="B61" s="33"/>
      <c r="C61" s="19"/>
      <c r="D61" s="20"/>
      <c r="E61" s="14"/>
      <c r="F61" s="14"/>
    </row>
    <row r="62" spans="1:6" ht="21" x14ac:dyDescent="0.35">
      <c r="A62" s="35">
        <v>0.2</v>
      </c>
      <c r="B62" s="33"/>
      <c r="C62" s="19"/>
      <c r="D62" s="20"/>
      <c r="E62" s="14"/>
      <c r="F62" s="14"/>
    </row>
    <row r="63" spans="1:6" ht="21" x14ac:dyDescent="0.35">
      <c r="A63" s="35">
        <v>0.3</v>
      </c>
      <c r="B63" s="33"/>
      <c r="C63" s="19"/>
      <c r="D63" s="20"/>
      <c r="E63" s="14"/>
      <c r="F63" s="14"/>
    </row>
    <row r="64" spans="1:6" ht="21" x14ac:dyDescent="0.35">
      <c r="A64" s="35">
        <v>0.4</v>
      </c>
      <c r="B64" s="33"/>
      <c r="C64" s="19"/>
      <c r="D64" s="20"/>
      <c r="E64" s="14"/>
      <c r="F64" s="14"/>
    </row>
    <row r="65" spans="1:6" ht="21" x14ac:dyDescent="0.35">
      <c r="A65" s="35">
        <v>0.5</v>
      </c>
      <c r="B65" s="33"/>
      <c r="C65" s="19"/>
      <c r="D65" s="20"/>
      <c r="E65" s="14"/>
      <c r="F65" s="14"/>
    </row>
    <row r="66" spans="1:6" ht="21" x14ac:dyDescent="0.35">
      <c r="A66" s="35">
        <v>0.6</v>
      </c>
      <c r="B66" s="33"/>
      <c r="C66" s="19"/>
      <c r="D66" s="20"/>
      <c r="E66" s="14"/>
      <c r="F66" s="14"/>
    </row>
    <row r="67" spans="1:6" ht="21" x14ac:dyDescent="0.35">
      <c r="A67" s="35">
        <v>0.7</v>
      </c>
      <c r="B67" s="33"/>
      <c r="C67" s="19"/>
      <c r="D67" s="20"/>
      <c r="E67" s="14"/>
      <c r="F67" s="14"/>
    </row>
    <row r="68" spans="1:6" ht="21" x14ac:dyDescent="0.35">
      <c r="A68" s="35">
        <v>0.8</v>
      </c>
      <c r="B68" s="33"/>
      <c r="C68" s="19"/>
      <c r="D68" s="20"/>
      <c r="E68" s="14"/>
      <c r="F68" s="14"/>
    </row>
    <row r="69" spans="1:6" ht="21" x14ac:dyDescent="0.35">
      <c r="A69" s="35">
        <v>0.9</v>
      </c>
      <c r="B69" s="33"/>
      <c r="C69" s="19"/>
      <c r="D69" s="20"/>
      <c r="E69" s="14"/>
      <c r="F69" s="14"/>
    </row>
    <row r="70" spans="1:6" ht="21" x14ac:dyDescent="0.35">
      <c r="A70" s="35">
        <v>1</v>
      </c>
      <c r="B70" s="33"/>
      <c r="C70" s="19"/>
      <c r="D70" s="20"/>
      <c r="E70" s="14"/>
      <c r="F70" s="14"/>
    </row>
    <row r="71" spans="1:6" ht="21" x14ac:dyDescent="0.35">
      <c r="A71" s="34"/>
      <c r="B71" s="33"/>
      <c r="C71" s="19"/>
      <c r="D71" s="20"/>
      <c r="E71" s="14"/>
      <c r="F71" s="14"/>
    </row>
    <row r="72" spans="1:6" ht="21" x14ac:dyDescent="0.35">
      <c r="A72" s="31"/>
      <c r="B72" s="19"/>
      <c r="C72" s="19"/>
      <c r="D72" s="20"/>
      <c r="E72" s="14"/>
      <c r="F72" s="14"/>
    </row>
    <row r="73" spans="1:6" ht="21.75" thickBot="1" x14ac:dyDescent="0.4">
      <c r="A73" s="36"/>
      <c r="B73" s="37"/>
      <c r="C73" s="37"/>
      <c r="D73" s="38"/>
      <c r="E73" s="39"/>
      <c r="F73" s="14"/>
    </row>
    <row r="74" spans="1:6" ht="21" x14ac:dyDescent="0.35">
      <c r="A74" s="2"/>
      <c r="B74" s="4"/>
      <c r="C74" s="4"/>
      <c r="D74" s="4"/>
      <c r="E74" s="2"/>
      <c r="F74" s="14"/>
    </row>
    <row r="75" spans="1:6" ht="21" x14ac:dyDescent="0.35">
      <c r="A75" s="2"/>
      <c r="B75" s="4"/>
      <c r="C75" s="4"/>
      <c r="D75" s="4"/>
      <c r="E75" s="2"/>
      <c r="F75" s="14"/>
    </row>
    <row r="76" spans="1:6" ht="21" x14ac:dyDescent="0.35">
      <c r="A76" s="2"/>
      <c r="B76" s="4"/>
      <c r="C76" s="4"/>
      <c r="D76" s="4"/>
      <c r="E76" s="2"/>
      <c r="F76" s="14"/>
    </row>
    <row r="77" spans="1:6" ht="21" x14ac:dyDescent="0.35">
      <c r="A77" s="2"/>
      <c r="B77" s="4"/>
      <c r="C77" s="4"/>
      <c r="D77" s="4"/>
      <c r="E77" s="2"/>
      <c r="F77" s="14"/>
    </row>
    <row r="78" spans="1:6" ht="21" x14ac:dyDescent="0.35">
      <c r="A78" s="2"/>
      <c r="B78" s="4"/>
      <c r="C78" s="4"/>
      <c r="D78" s="4"/>
      <c r="E78" s="2"/>
      <c r="F78" s="14"/>
    </row>
    <row r="79" spans="1:6" ht="21" x14ac:dyDescent="0.35">
      <c r="A79" s="2"/>
      <c r="B79" s="4"/>
      <c r="C79" s="4"/>
      <c r="D79" s="4"/>
      <c r="E79" s="2"/>
      <c r="F79" s="14"/>
    </row>
    <row r="80" spans="1:6" ht="21" x14ac:dyDescent="0.35">
      <c r="A80" s="2"/>
      <c r="B80" s="4"/>
      <c r="C80" s="4"/>
      <c r="D80" s="4"/>
      <c r="E80" s="2"/>
      <c r="F80" s="14"/>
    </row>
    <row r="81" spans="1:6" ht="21" x14ac:dyDescent="0.35">
      <c r="A81" s="2"/>
      <c r="B81" s="4"/>
      <c r="C81" s="4"/>
      <c r="D81" s="4"/>
      <c r="E81" s="2"/>
      <c r="F81" s="14"/>
    </row>
  </sheetData>
  <sheetProtection algorithmName="SHA-512" hashValue="i2k/StLY2Ze10nxcSFYuKymrdoYr/ELMxxuxTnhjdhXAvBfw904XkF9Ar4usJZR639Iugy03b70GUdPzrmtrtw==" saltValue="qGfhyor9YUy0OwOA6Xe52Q=="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EVENT Risk Register Template</vt:lpstr>
      <vt:lpstr>Sheet1</vt:lpstr>
      <vt:lpstr>City of Swan Risk Tables</vt:lpstr>
      <vt:lpstr>Hierarchy of Controls</vt:lpstr>
      <vt:lpstr>Lists</vt:lpstr>
      <vt:lpstr>'City of Swan Risk Tables'!Print_Area</vt:lpstr>
      <vt:lpstr>'EVENT Risk Register Template'!Print_Area</vt:lpstr>
      <vt:lpstr>'EVENT Risk Register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Risk Assessment Generator</dc:title>
  <dc:subject>Risk Assessments</dc:subject>
  <dc:creator>EHM</dc:creator>
  <cp:lastModifiedBy>Dianne Ireland</cp:lastModifiedBy>
  <cp:revision>1</cp:revision>
  <cp:lastPrinted>2023-08-15T05:56:44Z</cp:lastPrinted>
  <dcterms:created xsi:type="dcterms:W3CDTF">2003-04-15T14:29:49Z</dcterms:created>
  <dcterms:modified xsi:type="dcterms:W3CDTF">2023-08-16T04:12:35Z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